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eagle297-my.sharepoint.com/personal/jenny_rakow_townofeagle_org/Documents/Liquor License/"/>
    </mc:Choice>
  </mc:AlternateContent>
  <xr:revisionPtr revIDLastSave="4" documentId="8_{255B5D59-FC91-4426-B68B-C40A718B5C3F}" xr6:coauthVersionLast="47" xr6:coauthVersionMax="47" xr10:uidLastSave="{99B62042-C962-4A44-872F-FDC7B359402F}"/>
  <bookViews>
    <workbookView xWindow="-120" yWindow="-120" windowWidth="38640" windowHeight="21120" xr2:uid="{E1BA9FCE-C5CE-4420-90FA-BF501EC754EC}"/>
  </bookViews>
  <sheets>
    <sheet name="Sheet1" sheetId="1" r:id="rId1"/>
  </sheets>
  <definedNames>
    <definedName name="_xlnm.Print_Area" localSheetId="0">Sheet1!$A$1:$G$60</definedName>
    <definedName name="_xlnm.Print_Titles" localSheetId="0">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D55" i="1"/>
  <c r="D57" i="1"/>
  <c r="G17" i="1"/>
  <c r="G23" i="1"/>
  <c r="D53" i="1"/>
  <c r="D51" i="1"/>
  <c r="D46" i="1"/>
  <c r="G9" i="1"/>
  <c r="G10" i="1"/>
  <c r="G11" i="1"/>
  <c r="G8" i="1"/>
  <c r="G5" i="1"/>
  <c r="G4" i="1"/>
  <c r="D8" i="1"/>
  <c r="D9" i="1"/>
  <c r="D10" i="1"/>
  <c r="D11" i="1"/>
  <c r="D14" i="1"/>
  <c r="D15" i="1"/>
  <c r="D16" i="1"/>
  <c r="D17" i="1"/>
  <c r="D20" i="1"/>
  <c r="D21" i="1"/>
  <c r="D22" i="1"/>
  <c r="D23" i="1"/>
  <c r="D24" i="1"/>
  <c r="D27" i="1"/>
  <c r="D28" i="1"/>
  <c r="D29" i="1"/>
  <c r="D30" i="1"/>
  <c r="D31" i="1"/>
  <c r="D34" i="1"/>
  <c r="D35" i="1"/>
  <c r="D36" i="1"/>
  <c r="D37" i="1"/>
  <c r="D40" i="1"/>
  <c r="D41" i="1"/>
  <c r="D42" i="1"/>
  <c r="D43" i="1"/>
  <c r="D5" i="1"/>
  <c r="D4" i="1"/>
  <c r="G20" i="1"/>
  <c r="G27" i="1"/>
  <c r="G41" i="1" l="1"/>
  <c r="G42" i="1"/>
  <c r="G40" i="1"/>
  <c r="G35" i="1"/>
  <c r="G36" i="1"/>
  <c r="G34" i="1"/>
  <c r="G28" i="1"/>
  <c r="G29" i="1"/>
  <c r="G31" i="1"/>
  <c r="G21" i="1"/>
  <c r="G22" i="1"/>
  <c r="G24" i="1"/>
  <c r="G15" i="1"/>
  <c r="G16" i="1"/>
  <c r="G14" i="1"/>
</calcChain>
</file>

<file path=xl/sharedStrings.xml><?xml version="1.0" encoding="utf-8"?>
<sst xmlns="http://schemas.openxmlformats.org/spreadsheetml/2006/main" count="52" uniqueCount="30">
  <si>
    <t>Liquor License Type</t>
  </si>
  <si>
    <t>Town Application Fee</t>
  </si>
  <si>
    <t>Town License Fee</t>
  </si>
  <si>
    <t>Total Town Fees</t>
  </si>
  <si>
    <t>State Application Fee</t>
  </si>
  <si>
    <t>State License Fee</t>
  </si>
  <si>
    <t>Total State Fees</t>
  </si>
  <si>
    <t xml:space="preserve">Retail Establishment Permit (Art Gallery) </t>
  </si>
  <si>
    <t>New</t>
  </si>
  <si>
    <t>Renewal</t>
  </si>
  <si>
    <t>Beer &amp; Wine</t>
  </si>
  <si>
    <t>Transfer</t>
  </si>
  <si>
    <t>Concurrent Review</t>
  </si>
  <si>
    <t>Brew Pub</t>
  </si>
  <si>
    <t>Hotel-Restaurant/Lodging and Entertainment</t>
  </si>
  <si>
    <t>Optional Premises</t>
  </si>
  <si>
    <t>Retail Liquor Store</t>
  </si>
  <si>
    <t>Tastings Permit</t>
  </si>
  <si>
    <t>Tavern</t>
  </si>
  <si>
    <t>Fermented Malt Beverage Off-Premise</t>
  </si>
  <si>
    <t>Special Event Permit</t>
  </si>
  <si>
    <t>Fee per day/event (TOWN)</t>
  </si>
  <si>
    <t xml:space="preserve">Festival Permit </t>
  </si>
  <si>
    <t>(Fee per event)</t>
  </si>
  <si>
    <t>Temporary Permit - Transfer (TOWN)</t>
  </si>
  <si>
    <t>Sidewalk Service Area (STATE)</t>
  </si>
  <si>
    <t>ALL FEES ARE SUBJECT TO CHANGE WITH UPDATED STATE LEGISLATION</t>
  </si>
  <si>
    <t>Takeout and Delivery Permit (STATE)</t>
  </si>
  <si>
    <t>Modification of Premises</t>
  </si>
  <si>
    <t>Change in Manager/Financial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</si>
</sst>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Lato"/>
      <family val="2"/>
    </font>
    <font>
      <sz val="11"/>
      <color theme="1"/>
      <name val="Lato"/>
      <family val="2"/>
    </font>
    <font>
      <b/>
      <sz val="11"/>
      <color rgb="FFFF0000"/>
      <name val="Lato"/>
      <family val="2"/>
    </font>
    <font>
      <b/>
      <sz val="14"/>
      <color theme="0"/>
      <name val="Lato"/>
      <family val="2"/>
    </font>
    <font>
      <b/>
      <sz val="14"/>
      <color rgb="FFFF0000"/>
      <name val="Lato"/>
      <family val="2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Lato"/>
      <family val="2"/>
    </font>
    <font>
      <b/>
      <sz val="11"/>
      <color theme="4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/>
    <xf numFmtId="8" fontId="5" fillId="0" borderId="1" xfId="0" applyNumberFormat="1" applyFont="1" applyBorder="1"/>
    <xf numFmtId="0" fontId="5" fillId="0" borderId="1" xfId="0" applyFont="1" applyBorder="1"/>
    <xf numFmtId="8" fontId="4" fillId="0" borderId="1" xfId="0" applyNumberFormat="1" applyFont="1" applyBorder="1"/>
    <xf numFmtId="8" fontId="4" fillId="0" borderId="1" xfId="1" applyNumberFormat="1" applyFont="1" applyBorder="1" applyAlignment="1">
      <alignment horizontal="right"/>
    </xf>
    <xf numFmtId="0" fontId="4" fillId="0" borderId="0" xfId="0" applyFont="1"/>
    <xf numFmtId="164" fontId="4" fillId="0" borderId="0" xfId="1" applyNumberFormat="1" applyFont="1"/>
    <xf numFmtId="44" fontId="4" fillId="0" borderId="0" xfId="1" applyFont="1"/>
    <xf numFmtId="8" fontId="4" fillId="0" borderId="0" xfId="0" applyNumberFormat="1" applyFont="1"/>
    <xf numFmtId="8" fontId="5" fillId="0" borderId="0" xfId="0" applyNumberFormat="1" applyFont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1" xfId="0" applyFont="1" applyBorder="1" applyAlignment="1">
      <alignment wrapText="1"/>
    </xf>
    <xf numFmtId="164" fontId="4" fillId="0" borderId="1" xfId="1" applyNumberFormat="1" applyFont="1" applyBorder="1"/>
    <xf numFmtId="8" fontId="0" fillId="0" borderId="1" xfId="0" applyNumberFormat="1" applyBorder="1"/>
    <xf numFmtId="8" fontId="2" fillId="0" borderId="1" xfId="0" applyNumberFormat="1" applyFont="1" applyBorder="1"/>
    <xf numFmtId="0" fontId="8" fillId="0" borderId="1" xfId="0" applyFont="1" applyBorder="1" applyAlignment="1">
      <alignment wrapText="1"/>
    </xf>
    <xf numFmtId="8" fontId="8" fillId="0" borderId="1" xfId="0" applyNumberFormat="1" applyFont="1" applyBorder="1"/>
    <xf numFmtId="8" fontId="4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164" fontId="4" fillId="0" borderId="0" xfId="1" applyNumberFormat="1" applyFont="1" applyBorder="1"/>
    <xf numFmtId="44" fontId="4" fillId="0" borderId="1" xfId="1" applyFont="1" applyBorder="1"/>
    <xf numFmtId="44" fontId="5" fillId="0" borderId="1" xfId="1" applyFont="1" applyBorder="1"/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C0F06B-905F-48B9-923A-05B696C8CF66}" name="Table3" displayName="Table3" ref="A1:G60" totalsRowShown="0" headerRowDxfId="7" tableBorderDxfId="6">
  <autoFilter ref="A1:G60" xr:uid="{B8793E87-A6ED-47B2-827E-1503F044B6C8}"/>
  <tableColumns count="7">
    <tableColumn id="1" xr3:uid="{32488D73-569B-4079-AA75-EA029586D194}" name="Liquor License Type" dataDxfId="5"/>
    <tableColumn id="2" xr3:uid="{DB5A3F69-F7EA-4500-956C-BA79D809317B}" name="Town Application Fee" dataDxfId="4"/>
    <tableColumn id="3" xr3:uid="{481D166A-7A4A-41E2-B888-C63A0421CC42}" name="Town License Fee" dataDxfId="3"/>
    <tableColumn id="4" xr3:uid="{304FFB46-68E5-489A-B843-52807A4879FB}" name="Total Town Fees" dataDxfId="2"/>
    <tableColumn id="5" xr3:uid="{219F9019-5D2A-4E63-962B-BDA71334031E}" name="State Application Fee"/>
    <tableColumn id="6" xr3:uid="{45FD8670-5F43-4051-B578-9503E963C86A}" name="State License Fee" dataDxfId="1"/>
    <tableColumn id="7" xr3:uid="{291E9DBF-6D6B-4D11-ACD9-F5E0288B5E56}" name="Total State Fee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C4DB-192B-4DE0-A6FD-3CE5CBAF0D42}">
  <sheetPr>
    <pageSetUpPr fitToPage="1"/>
  </sheetPr>
  <dimension ref="A1:G60"/>
  <sheetViews>
    <sheetView tabSelected="1" workbookViewId="0">
      <selection activeCell="G24" sqref="G24"/>
    </sheetView>
  </sheetViews>
  <sheetFormatPr defaultRowHeight="15" x14ac:dyDescent="0.25"/>
  <cols>
    <col min="1" max="1" width="32.85546875" style="1" customWidth="1"/>
    <col min="2" max="2" width="32.85546875" bestFit="1" customWidth="1"/>
    <col min="3" max="3" width="27.7109375" bestFit="1" customWidth="1"/>
    <col min="4" max="4" width="26" style="2" bestFit="1" customWidth="1"/>
    <col min="5" max="5" width="32.28515625" bestFit="1" customWidth="1"/>
    <col min="6" max="6" width="27.140625" bestFit="1" customWidth="1"/>
    <col min="7" max="7" width="25.42578125" style="2" bestFit="1" customWidth="1"/>
    <col min="12" max="12" width="11" customWidth="1"/>
  </cols>
  <sheetData>
    <row r="1" spans="1:7" ht="18" x14ac:dyDescent="0.25">
      <c r="A1" s="14" t="s">
        <v>0</v>
      </c>
      <c r="B1" s="15" t="s">
        <v>1</v>
      </c>
      <c r="C1" s="15" t="s">
        <v>2</v>
      </c>
      <c r="D1" s="16" t="s">
        <v>3</v>
      </c>
      <c r="E1" s="15" t="s">
        <v>4</v>
      </c>
      <c r="F1" s="15" t="s">
        <v>5</v>
      </c>
      <c r="G1" s="16" t="s">
        <v>6</v>
      </c>
    </row>
    <row r="2" spans="1:7" x14ac:dyDescent="0.25">
      <c r="A2" s="17"/>
      <c r="B2" s="4"/>
      <c r="C2" s="4"/>
      <c r="D2" s="6"/>
      <c r="E2" s="4"/>
      <c r="F2" s="4"/>
      <c r="G2" s="6"/>
    </row>
    <row r="3" spans="1:7" ht="30.75" x14ac:dyDescent="0.25">
      <c r="A3" s="28" t="s">
        <v>7</v>
      </c>
      <c r="B3" s="4"/>
      <c r="C3" s="26"/>
      <c r="D3" s="27"/>
      <c r="E3" s="26"/>
      <c r="F3" s="26"/>
      <c r="G3" s="27"/>
    </row>
    <row r="4" spans="1:7" ht="15.75" x14ac:dyDescent="0.25">
      <c r="A4" s="3" t="s">
        <v>8</v>
      </c>
      <c r="B4" s="7">
        <v>25</v>
      </c>
      <c r="C4" s="7">
        <v>3.75</v>
      </c>
      <c r="D4" s="5">
        <f>SUM(Table3[[#This Row],[Town Application Fee]:[Town License Fee]])</f>
        <v>28.75</v>
      </c>
      <c r="E4" s="7">
        <v>0</v>
      </c>
      <c r="F4" s="7">
        <v>93.25</v>
      </c>
      <c r="G4" s="5">
        <f>SUM(Table3[[#This Row],[State Application Fee]:[State License Fee]])</f>
        <v>93.25</v>
      </c>
    </row>
    <row r="5" spans="1:7" ht="15.75" x14ac:dyDescent="0.25">
      <c r="A5" s="3" t="s">
        <v>9</v>
      </c>
      <c r="B5" s="7">
        <v>25</v>
      </c>
      <c r="C5" s="7">
        <v>3.75</v>
      </c>
      <c r="D5" s="5">
        <f>SUM(Table3[[#This Row],[Town Application Fee]:[Town License Fee]])</f>
        <v>28.75</v>
      </c>
      <c r="E5" s="7">
        <v>0</v>
      </c>
      <c r="F5" s="7">
        <v>93.25</v>
      </c>
      <c r="G5" s="5">
        <f>SUM(Table3[[#This Row],[State Application Fee]:[State License Fee]])</f>
        <v>93.25</v>
      </c>
    </row>
    <row r="6" spans="1:7" ht="15.75" x14ac:dyDescent="0.25">
      <c r="A6" s="3"/>
      <c r="B6" s="7"/>
      <c r="C6" s="7"/>
      <c r="D6" s="5"/>
      <c r="E6" s="7"/>
      <c r="F6" s="7"/>
      <c r="G6" s="5"/>
    </row>
    <row r="7" spans="1:7" ht="15.75" x14ac:dyDescent="0.25">
      <c r="A7" s="28" t="s">
        <v>10</v>
      </c>
      <c r="B7" s="4"/>
      <c r="C7" s="4"/>
      <c r="D7" s="5"/>
      <c r="E7" s="4"/>
      <c r="F7" s="4"/>
      <c r="G7" s="6"/>
    </row>
    <row r="8" spans="1:7" ht="15.75" x14ac:dyDescent="0.25">
      <c r="A8" s="3" t="s">
        <v>8</v>
      </c>
      <c r="B8" s="7">
        <v>1000</v>
      </c>
      <c r="C8" s="7">
        <v>48.75</v>
      </c>
      <c r="D8" s="5">
        <f>SUM(Table3[[#This Row],[Town Application Fee]:[Town License Fee]])</f>
        <v>1048.75</v>
      </c>
      <c r="E8" s="7">
        <v>1100</v>
      </c>
      <c r="F8" s="7">
        <v>351.25</v>
      </c>
      <c r="G8" s="5">
        <f>SUM(Table3[[#This Row],[State Application Fee]:[State License Fee]])</f>
        <v>1451.25</v>
      </c>
    </row>
    <row r="9" spans="1:7" ht="15.75" x14ac:dyDescent="0.25">
      <c r="A9" s="3" t="s">
        <v>11</v>
      </c>
      <c r="B9" s="7">
        <v>750</v>
      </c>
      <c r="C9" s="7">
        <v>48.75</v>
      </c>
      <c r="D9" s="5">
        <f>SUM(Table3[[#This Row],[Town Application Fee]:[Town License Fee]])</f>
        <v>798.75</v>
      </c>
      <c r="E9" s="7">
        <v>1100</v>
      </c>
      <c r="F9" s="7">
        <v>351.25</v>
      </c>
      <c r="G9" s="5">
        <f>SUM(Table3[[#This Row],[State Application Fee]:[State License Fee]])</f>
        <v>1451.25</v>
      </c>
    </row>
    <row r="10" spans="1:7" ht="15.75" x14ac:dyDescent="0.25">
      <c r="A10" s="3" t="s">
        <v>12</v>
      </c>
      <c r="B10" s="7">
        <v>1000</v>
      </c>
      <c r="C10" s="7">
        <v>48.75</v>
      </c>
      <c r="D10" s="5">
        <f>SUM(Table3[[#This Row],[Town Application Fee]:[Town License Fee]])</f>
        <v>1048.75</v>
      </c>
      <c r="E10" s="7">
        <v>1200</v>
      </c>
      <c r="F10" s="7">
        <v>351.25</v>
      </c>
      <c r="G10" s="5">
        <f>SUM(Table3[[#This Row],[State Application Fee]:[State License Fee]])</f>
        <v>1551.25</v>
      </c>
    </row>
    <row r="11" spans="1:7" ht="15.75" x14ac:dyDescent="0.25">
      <c r="A11" s="3" t="s">
        <v>9</v>
      </c>
      <c r="B11" s="7">
        <v>100</v>
      </c>
      <c r="C11" s="7">
        <v>48.75</v>
      </c>
      <c r="D11" s="5">
        <f>SUM(Table3[[#This Row],[Town Application Fee]:[Town License Fee]])</f>
        <v>148.75</v>
      </c>
      <c r="E11" s="7">
        <v>125</v>
      </c>
      <c r="F11" s="7">
        <v>351.25</v>
      </c>
      <c r="G11" s="5">
        <f>SUM(Table3[[#This Row],[State Application Fee]:[State License Fee]])</f>
        <v>476.25</v>
      </c>
    </row>
    <row r="12" spans="1:7" ht="15.75" x14ac:dyDescent="0.25">
      <c r="A12" s="3"/>
      <c r="B12" s="4"/>
      <c r="C12" s="4"/>
      <c r="D12" s="5"/>
      <c r="E12" s="4"/>
      <c r="F12" s="4"/>
      <c r="G12" s="6"/>
    </row>
    <row r="13" spans="1:7" ht="15.75" x14ac:dyDescent="0.25">
      <c r="A13" s="28" t="s">
        <v>13</v>
      </c>
      <c r="B13" s="4"/>
      <c r="C13" s="4"/>
      <c r="D13" s="5"/>
      <c r="E13" s="4"/>
      <c r="F13" s="4"/>
      <c r="G13" s="6"/>
    </row>
    <row r="14" spans="1:7" ht="15.75" x14ac:dyDescent="0.25">
      <c r="A14" s="3" t="s">
        <v>8</v>
      </c>
      <c r="B14" s="7">
        <v>1000</v>
      </c>
      <c r="C14" s="7">
        <v>75</v>
      </c>
      <c r="D14" s="5">
        <f>SUM(Table3[[#This Row],[Town Application Fee]:[Town License Fee]])</f>
        <v>1075</v>
      </c>
      <c r="E14" s="7">
        <v>1100</v>
      </c>
      <c r="F14" s="7">
        <v>750</v>
      </c>
      <c r="G14" s="5">
        <f>SUM(E14:F14)</f>
        <v>1850</v>
      </c>
    </row>
    <row r="15" spans="1:7" ht="15.75" x14ac:dyDescent="0.25">
      <c r="A15" s="3" t="s">
        <v>11</v>
      </c>
      <c r="B15" s="7">
        <v>750</v>
      </c>
      <c r="C15" s="7">
        <v>75</v>
      </c>
      <c r="D15" s="5">
        <f>SUM(Table3[[#This Row],[Town Application Fee]:[Town License Fee]])</f>
        <v>825</v>
      </c>
      <c r="E15" s="7">
        <v>1100</v>
      </c>
      <c r="F15" s="7">
        <v>750</v>
      </c>
      <c r="G15" s="5">
        <f>SUM(E15:F15)</f>
        <v>1850</v>
      </c>
    </row>
    <row r="16" spans="1:7" ht="15.75" x14ac:dyDescent="0.25">
      <c r="A16" s="3" t="s">
        <v>12</v>
      </c>
      <c r="B16" s="7">
        <v>1000</v>
      </c>
      <c r="C16" s="7">
        <v>75</v>
      </c>
      <c r="D16" s="5">
        <f>SUM(Table3[[#This Row],[Town Application Fee]:[Town License Fee]])</f>
        <v>1075</v>
      </c>
      <c r="E16" s="7">
        <v>1200</v>
      </c>
      <c r="F16" s="7">
        <v>750</v>
      </c>
      <c r="G16" s="5">
        <f>SUM(E16:F16)</f>
        <v>1950</v>
      </c>
    </row>
    <row r="17" spans="1:7" ht="15.75" x14ac:dyDescent="0.25">
      <c r="A17" s="3" t="s">
        <v>9</v>
      </c>
      <c r="B17" s="7">
        <v>100</v>
      </c>
      <c r="C17" s="7">
        <v>75</v>
      </c>
      <c r="D17" s="5">
        <f>SUM(Table3[[#This Row],[Town Application Fee]:[Town License Fee]])</f>
        <v>175</v>
      </c>
      <c r="E17" s="7">
        <v>125</v>
      </c>
      <c r="F17" s="7">
        <v>750</v>
      </c>
      <c r="G17" s="5">
        <f>SUM(E17:F17)</f>
        <v>875</v>
      </c>
    </row>
    <row r="18" spans="1:7" ht="15.75" x14ac:dyDescent="0.25">
      <c r="A18" s="3"/>
      <c r="B18" s="4"/>
      <c r="C18" s="4"/>
      <c r="D18" s="5"/>
      <c r="E18" s="4"/>
      <c r="F18" s="4"/>
      <c r="G18" s="6"/>
    </row>
    <row r="19" spans="1:7" ht="30.75" x14ac:dyDescent="0.25">
      <c r="A19" s="28" t="s">
        <v>14</v>
      </c>
      <c r="B19" s="4"/>
      <c r="C19" s="4"/>
      <c r="D19" s="5"/>
      <c r="E19" s="4"/>
      <c r="F19" s="4"/>
      <c r="G19" s="6"/>
    </row>
    <row r="20" spans="1:7" ht="15.75" x14ac:dyDescent="0.25">
      <c r="A20" s="3" t="s">
        <v>8</v>
      </c>
      <c r="B20" s="7">
        <v>1000</v>
      </c>
      <c r="C20" s="7">
        <v>75</v>
      </c>
      <c r="D20" s="5">
        <f>SUM(Table3[[#This Row],[Town Application Fee]:[Town License Fee]])</f>
        <v>1075</v>
      </c>
      <c r="E20" s="7">
        <v>1100</v>
      </c>
      <c r="F20" s="7">
        <v>500</v>
      </c>
      <c r="G20" s="5">
        <f>SUM(E20:F20)</f>
        <v>1600</v>
      </c>
    </row>
    <row r="21" spans="1:7" ht="15.75" x14ac:dyDescent="0.25">
      <c r="A21" s="3" t="s">
        <v>11</v>
      </c>
      <c r="B21" s="7">
        <v>750</v>
      </c>
      <c r="C21" s="7">
        <v>75</v>
      </c>
      <c r="D21" s="5">
        <f>SUM(Table3[[#This Row],[Town Application Fee]:[Town License Fee]])</f>
        <v>825</v>
      </c>
      <c r="E21" s="7">
        <v>1100</v>
      </c>
      <c r="F21" s="7">
        <v>500</v>
      </c>
      <c r="G21" s="5">
        <f>SUM(E21:F21)</f>
        <v>1600</v>
      </c>
    </row>
    <row r="22" spans="1:7" ht="15.75" x14ac:dyDescent="0.25">
      <c r="A22" s="3" t="s">
        <v>12</v>
      </c>
      <c r="B22" s="7">
        <v>1000</v>
      </c>
      <c r="C22" s="7">
        <v>75</v>
      </c>
      <c r="D22" s="5">
        <f>SUM(Table3[[#This Row],[Town Application Fee]:[Town License Fee]])</f>
        <v>1075</v>
      </c>
      <c r="E22" s="7">
        <v>1200</v>
      </c>
      <c r="F22" s="7">
        <v>500</v>
      </c>
      <c r="G22" s="5">
        <f>SUM(E22:F22)</f>
        <v>1700</v>
      </c>
    </row>
    <row r="23" spans="1:7" ht="15.75" x14ac:dyDescent="0.25">
      <c r="A23" s="3" t="s">
        <v>9</v>
      </c>
      <c r="B23" s="7">
        <v>100</v>
      </c>
      <c r="C23" s="7">
        <v>75</v>
      </c>
      <c r="D23" s="5">
        <f>SUM(Table3[[#This Row],[Town Application Fee]:[Town License Fee]])</f>
        <v>175</v>
      </c>
      <c r="E23" s="7">
        <v>125</v>
      </c>
      <c r="F23" s="7">
        <v>500</v>
      </c>
      <c r="G23" s="5">
        <f>SUM(E23:F23)</f>
        <v>625</v>
      </c>
    </row>
    <row r="24" spans="1:7" ht="15.75" x14ac:dyDescent="0.25">
      <c r="A24" s="3" t="s">
        <v>15</v>
      </c>
      <c r="B24" s="7">
        <v>0</v>
      </c>
      <c r="C24" s="7">
        <v>75</v>
      </c>
      <c r="D24" s="5">
        <f>SUM(Table3[[#This Row],[Town Application Fee]:[Town License Fee]])</f>
        <v>75</v>
      </c>
      <c r="E24" s="7">
        <v>0</v>
      </c>
      <c r="F24" s="7">
        <v>100</v>
      </c>
      <c r="G24" s="5">
        <f>SUM(E24:F24)</f>
        <v>100</v>
      </c>
    </row>
    <row r="25" spans="1:7" ht="15.75" x14ac:dyDescent="0.25">
      <c r="A25" s="3"/>
      <c r="B25" s="4"/>
      <c r="C25" s="4"/>
      <c r="D25" s="5"/>
      <c r="E25" s="4"/>
      <c r="F25" s="4"/>
      <c r="G25" s="6"/>
    </row>
    <row r="26" spans="1:7" ht="15.75" x14ac:dyDescent="0.25">
      <c r="A26" s="28" t="s">
        <v>16</v>
      </c>
      <c r="B26" s="4"/>
      <c r="C26" s="4"/>
      <c r="D26" s="5"/>
      <c r="E26" s="4"/>
      <c r="F26" s="4"/>
      <c r="G26" s="6"/>
    </row>
    <row r="27" spans="1:7" ht="15.75" x14ac:dyDescent="0.25">
      <c r="A27" s="3" t="s">
        <v>8</v>
      </c>
      <c r="B27" s="7">
        <v>1000</v>
      </c>
      <c r="C27" s="7">
        <v>22.5</v>
      </c>
      <c r="D27" s="5">
        <f>SUM(Table3[[#This Row],[Town Application Fee]:[Town License Fee]])</f>
        <v>1022.5</v>
      </c>
      <c r="E27" s="7">
        <v>1100</v>
      </c>
      <c r="F27" s="7">
        <v>227.5</v>
      </c>
      <c r="G27" s="5">
        <f>SUM(E27:F27)</f>
        <v>1327.5</v>
      </c>
    </row>
    <row r="28" spans="1:7" ht="15.75" x14ac:dyDescent="0.25">
      <c r="A28" s="3" t="s">
        <v>11</v>
      </c>
      <c r="B28" s="7">
        <v>750</v>
      </c>
      <c r="C28" s="7">
        <v>22.5</v>
      </c>
      <c r="D28" s="5">
        <f>SUM(Table3[[#This Row],[Town Application Fee]:[Town License Fee]])</f>
        <v>772.5</v>
      </c>
      <c r="E28" s="7">
        <v>1100</v>
      </c>
      <c r="F28" s="7">
        <v>227.5</v>
      </c>
      <c r="G28" s="5">
        <f>SUM(E28:F28)</f>
        <v>1327.5</v>
      </c>
    </row>
    <row r="29" spans="1:7" ht="15.75" x14ac:dyDescent="0.25">
      <c r="A29" s="3" t="s">
        <v>12</v>
      </c>
      <c r="B29" s="7">
        <v>1000</v>
      </c>
      <c r="C29" s="7">
        <v>22.5</v>
      </c>
      <c r="D29" s="5">
        <f>SUM(Table3[[#This Row],[Town Application Fee]:[Town License Fee]])</f>
        <v>1022.5</v>
      </c>
      <c r="E29" s="7">
        <v>1200</v>
      </c>
      <c r="F29" s="7">
        <v>227.5</v>
      </c>
      <c r="G29" s="5">
        <f>SUM(E29:F29)</f>
        <v>1427.5</v>
      </c>
    </row>
    <row r="30" spans="1:7" ht="15.75" x14ac:dyDescent="0.25">
      <c r="A30" s="3" t="s">
        <v>9</v>
      </c>
      <c r="B30" s="7">
        <v>100</v>
      </c>
      <c r="C30" s="18">
        <v>22.5</v>
      </c>
      <c r="D30" s="5">
        <f>SUM(Table3[[#This Row],[Town Application Fee]:[Town License Fee]])</f>
        <v>122.5</v>
      </c>
      <c r="E30" s="7">
        <v>125</v>
      </c>
      <c r="F30" s="7">
        <v>227.5</v>
      </c>
      <c r="G30" s="5">
        <f>Table3[[#This Row],[State Application Fee]]+Table3[[#This Row],[State License Fee]]</f>
        <v>352.5</v>
      </c>
    </row>
    <row r="31" spans="1:7" ht="15.75" x14ac:dyDescent="0.25">
      <c r="A31" s="3" t="s">
        <v>17</v>
      </c>
      <c r="B31" s="7">
        <v>0</v>
      </c>
      <c r="C31" s="18">
        <v>100</v>
      </c>
      <c r="D31" s="5">
        <f>SUM(Table3[[#This Row],[Town Application Fee]:[Town License Fee]])</f>
        <v>100</v>
      </c>
      <c r="E31" s="7">
        <v>0</v>
      </c>
      <c r="F31" s="7">
        <v>0</v>
      </c>
      <c r="G31" s="5">
        <f>SUM(E31:F31)</f>
        <v>0</v>
      </c>
    </row>
    <row r="32" spans="1:7" ht="15.75" x14ac:dyDescent="0.25">
      <c r="A32" s="3"/>
      <c r="B32" s="4"/>
      <c r="C32" s="4"/>
      <c r="D32" s="5"/>
      <c r="E32" s="4"/>
      <c r="F32" s="4"/>
      <c r="G32" s="6"/>
    </row>
    <row r="33" spans="1:7" ht="15.75" x14ac:dyDescent="0.25">
      <c r="A33" s="28" t="s">
        <v>18</v>
      </c>
      <c r="B33" s="4"/>
      <c r="C33" s="4"/>
      <c r="D33" s="5"/>
      <c r="E33" s="4"/>
      <c r="F33" s="4"/>
      <c r="G33" s="6"/>
    </row>
    <row r="34" spans="1:7" ht="15.75" x14ac:dyDescent="0.25">
      <c r="A34" s="3" t="s">
        <v>8</v>
      </c>
      <c r="B34" s="7">
        <v>1000</v>
      </c>
      <c r="C34" s="7">
        <v>75</v>
      </c>
      <c r="D34" s="5">
        <f>SUM(Table3[[#This Row],[Town Application Fee]:[Town License Fee]])</f>
        <v>1075</v>
      </c>
      <c r="E34" s="7">
        <v>1100</v>
      </c>
      <c r="F34" s="7">
        <v>500</v>
      </c>
      <c r="G34" s="5">
        <f>SUM(E34:F34)</f>
        <v>1600</v>
      </c>
    </row>
    <row r="35" spans="1:7" ht="15.75" x14ac:dyDescent="0.25">
      <c r="A35" s="3" t="s">
        <v>11</v>
      </c>
      <c r="B35" s="7">
        <v>750</v>
      </c>
      <c r="C35" s="7">
        <v>75</v>
      </c>
      <c r="D35" s="5">
        <f>SUM(Table3[[#This Row],[Town Application Fee]:[Town License Fee]])</f>
        <v>825</v>
      </c>
      <c r="E35" s="7">
        <v>1100</v>
      </c>
      <c r="F35" s="7">
        <v>500</v>
      </c>
      <c r="G35" s="5">
        <f>SUM(E35:F35)</f>
        <v>1600</v>
      </c>
    </row>
    <row r="36" spans="1:7" ht="15.75" x14ac:dyDescent="0.25">
      <c r="A36" s="3" t="s">
        <v>12</v>
      </c>
      <c r="B36" s="7">
        <v>1000</v>
      </c>
      <c r="C36" s="7">
        <v>75</v>
      </c>
      <c r="D36" s="5">
        <f>SUM(Table3[[#This Row],[Town Application Fee]:[Town License Fee]])</f>
        <v>1075</v>
      </c>
      <c r="E36" s="7">
        <v>1200</v>
      </c>
      <c r="F36" s="7">
        <v>500</v>
      </c>
      <c r="G36" s="5">
        <f>SUM(E36:F36)</f>
        <v>1700</v>
      </c>
    </row>
    <row r="37" spans="1:7" ht="15.75" x14ac:dyDescent="0.25">
      <c r="A37" s="3" t="s">
        <v>9</v>
      </c>
      <c r="B37" s="7">
        <v>100</v>
      </c>
      <c r="C37" s="7">
        <v>75</v>
      </c>
      <c r="D37" s="5">
        <f>SUM(Table3[[#This Row],[Town Application Fee]:[Town License Fee]])</f>
        <v>175</v>
      </c>
      <c r="E37" s="7">
        <v>125</v>
      </c>
      <c r="F37" s="7">
        <v>500</v>
      </c>
      <c r="G37" s="5">
        <v>625</v>
      </c>
    </row>
    <row r="38" spans="1:7" ht="15.75" x14ac:dyDescent="0.25">
      <c r="A38" s="3"/>
      <c r="B38" s="4"/>
      <c r="C38" s="4"/>
      <c r="D38" s="5"/>
      <c r="E38" s="4"/>
      <c r="F38" s="4"/>
      <c r="G38" s="6"/>
    </row>
    <row r="39" spans="1:7" ht="30.75" x14ac:dyDescent="0.25">
      <c r="A39" s="28" t="s">
        <v>19</v>
      </c>
      <c r="B39" s="4"/>
      <c r="C39" s="4"/>
      <c r="D39" s="5"/>
      <c r="E39" s="4"/>
      <c r="F39" s="4"/>
      <c r="G39" s="6"/>
    </row>
    <row r="40" spans="1:7" ht="15.75" x14ac:dyDescent="0.25">
      <c r="A40" s="3" t="s">
        <v>8</v>
      </c>
      <c r="B40" s="7">
        <v>1000</v>
      </c>
      <c r="C40" s="7">
        <v>3.75</v>
      </c>
      <c r="D40" s="5">
        <f>SUM(Table3[[#This Row],[Town Application Fee]:[Town License Fee]])</f>
        <v>1003.75</v>
      </c>
      <c r="E40" s="7">
        <v>1100</v>
      </c>
      <c r="F40" s="7">
        <v>96.25</v>
      </c>
      <c r="G40" s="5">
        <f>SUM(E40:F40)</f>
        <v>1196.25</v>
      </c>
    </row>
    <row r="41" spans="1:7" ht="15.75" x14ac:dyDescent="0.25">
      <c r="A41" s="3" t="s">
        <v>11</v>
      </c>
      <c r="B41" s="7">
        <v>750</v>
      </c>
      <c r="C41" s="7">
        <v>3.75</v>
      </c>
      <c r="D41" s="5">
        <f>SUM(Table3[[#This Row],[Town Application Fee]:[Town License Fee]])</f>
        <v>753.75</v>
      </c>
      <c r="E41" s="7">
        <v>1100</v>
      </c>
      <c r="F41" s="7">
        <v>96.25</v>
      </c>
      <c r="G41" s="5">
        <f>SUM(E41:F41)</f>
        <v>1196.25</v>
      </c>
    </row>
    <row r="42" spans="1:7" ht="15.75" x14ac:dyDescent="0.25">
      <c r="A42" s="3" t="s">
        <v>12</v>
      </c>
      <c r="B42" s="7">
        <v>1000</v>
      </c>
      <c r="C42" s="7">
        <v>3.75</v>
      </c>
      <c r="D42" s="5">
        <f>SUM(Table3[[#This Row],[Town Application Fee]:[Town License Fee]])</f>
        <v>1003.75</v>
      </c>
      <c r="E42" s="7">
        <v>1200</v>
      </c>
      <c r="F42" s="7">
        <v>96.25</v>
      </c>
      <c r="G42" s="5">
        <f>SUM(E42:F42)</f>
        <v>1296.25</v>
      </c>
    </row>
    <row r="43" spans="1:7" ht="15.75" x14ac:dyDescent="0.25">
      <c r="A43" s="3" t="s">
        <v>9</v>
      </c>
      <c r="B43" s="7">
        <v>100</v>
      </c>
      <c r="C43" s="7">
        <v>3.75</v>
      </c>
      <c r="D43" s="5">
        <f>SUM(Table3[[#This Row],[Town Application Fee]:[Town License Fee]])</f>
        <v>103.75</v>
      </c>
      <c r="E43" s="7">
        <v>125</v>
      </c>
      <c r="F43" s="7">
        <v>96.25</v>
      </c>
      <c r="G43" s="5">
        <v>146.25</v>
      </c>
    </row>
    <row r="44" spans="1:7" ht="15.75" x14ac:dyDescent="0.25">
      <c r="A44" s="3"/>
      <c r="B44" s="4"/>
      <c r="C44" s="4"/>
      <c r="D44" s="5"/>
      <c r="E44" s="4"/>
      <c r="F44" s="4"/>
      <c r="G44" s="6"/>
    </row>
    <row r="45" spans="1:7" ht="15.75" x14ac:dyDescent="0.25">
      <c r="A45" s="28" t="s">
        <v>20</v>
      </c>
      <c r="B45" s="4"/>
      <c r="C45" s="4"/>
      <c r="D45" s="5"/>
      <c r="E45" s="4"/>
      <c r="F45" s="4"/>
      <c r="G45" s="6"/>
    </row>
    <row r="46" spans="1:7" ht="15.75" x14ac:dyDescent="0.25">
      <c r="A46" s="3" t="s">
        <v>21</v>
      </c>
      <c r="B46" s="7">
        <v>100</v>
      </c>
      <c r="C46" s="7">
        <v>0</v>
      </c>
      <c r="D46" s="5">
        <f>SUM(Table3[[#This Row],[Town Application Fee]:[Town License Fee]])</f>
        <v>100</v>
      </c>
      <c r="E46" s="8">
        <v>0</v>
      </c>
      <c r="F46" s="7">
        <v>0</v>
      </c>
      <c r="G46" s="5">
        <v>0</v>
      </c>
    </row>
    <row r="47" spans="1:7" ht="15.75" x14ac:dyDescent="0.25">
      <c r="A47" s="24"/>
      <c r="B47" s="19"/>
      <c r="C47" s="19"/>
      <c r="D47" s="20"/>
      <c r="E47" s="23"/>
      <c r="F47" s="19"/>
      <c r="G47" s="20"/>
    </row>
    <row r="48" spans="1:7" ht="15.75" x14ac:dyDescent="0.25">
      <c r="A48" s="28" t="s">
        <v>22</v>
      </c>
      <c r="B48" s="7">
        <v>50</v>
      </c>
      <c r="C48" s="7">
        <v>0</v>
      </c>
      <c r="D48" s="5">
        <v>50</v>
      </c>
      <c r="E48" s="23">
        <v>50</v>
      </c>
      <c r="F48" s="7">
        <v>0</v>
      </c>
      <c r="G48" s="5">
        <v>50</v>
      </c>
    </row>
    <row r="49" spans="1:7" ht="15.75" x14ac:dyDescent="0.25">
      <c r="A49" s="3" t="s">
        <v>23</v>
      </c>
      <c r="B49" s="7"/>
      <c r="C49" s="7"/>
      <c r="D49" s="5"/>
      <c r="E49" s="9"/>
      <c r="F49" s="7"/>
      <c r="G49" s="5"/>
    </row>
    <row r="50" spans="1:7" ht="15.75" x14ac:dyDescent="0.25">
      <c r="A50" s="24"/>
      <c r="B50" s="19"/>
      <c r="C50" s="19"/>
      <c r="D50" s="20"/>
      <c r="E50" s="9"/>
      <c r="F50" s="19"/>
      <c r="G50" s="20"/>
    </row>
    <row r="51" spans="1:7" ht="30.75" x14ac:dyDescent="0.25">
      <c r="A51" s="28" t="s">
        <v>24</v>
      </c>
      <c r="B51" s="7">
        <v>100</v>
      </c>
      <c r="C51" s="7">
        <v>0</v>
      </c>
      <c r="D51" s="5">
        <f>SUM(Table3[[#This Row],[Town Application Fee]:[Town License Fee]])</f>
        <v>100</v>
      </c>
      <c r="E51" s="25">
        <v>0</v>
      </c>
      <c r="F51" s="7">
        <v>0</v>
      </c>
      <c r="G51" s="5">
        <v>0</v>
      </c>
    </row>
    <row r="52" spans="1:7" ht="15.75" x14ac:dyDescent="0.25">
      <c r="A52" s="3"/>
      <c r="B52" s="7"/>
      <c r="C52" s="7"/>
      <c r="D52" s="5"/>
      <c r="E52" s="11"/>
      <c r="F52" s="7"/>
      <c r="G52" s="5"/>
    </row>
    <row r="53" spans="1:7" ht="30.75" x14ac:dyDescent="0.25">
      <c r="A53" s="29" t="s">
        <v>25</v>
      </c>
      <c r="B53" s="12">
        <v>0</v>
      </c>
      <c r="C53" s="12">
        <v>0</v>
      </c>
      <c r="D53" s="5">
        <f>SUM(Table3[[#This Row],[Town Application Fee]:[Town License Fee]])</f>
        <v>0</v>
      </c>
      <c r="E53" s="10">
        <v>0</v>
      </c>
      <c r="F53" s="12">
        <v>75</v>
      </c>
      <c r="G53" s="13">
        <v>75</v>
      </c>
    </row>
    <row r="54" spans="1:7" ht="15.75" x14ac:dyDescent="0.25">
      <c r="A54" s="24"/>
      <c r="B54" s="19"/>
      <c r="C54" s="19"/>
      <c r="D54" s="20"/>
      <c r="E54" s="10"/>
      <c r="F54" s="19"/>
      <c r="G54" s="20"/>
    </row>
    <row r="55" spans="1:7" ht="30.75" x14ac:dyDescent="0.25">
      <c r="A55" s="28" t="s">
        <v>29</v>
      </c>
      <c r="B55" s="7">
        <v>25</v>
      </c>
      <c r="C55" s="7">
        <v>0</v>
      </c>
      <c r="D55" s="5">
        <f>SUM(Table3[[#This Row],[Town Application Fee]:[Town License Fee]])</f>
        <v>25</v>
      </c>
      <c r="E55" s="10">
        <v>0</v>
      </c>
      <c r="F55" s="7">
        <v>0</v>
      </c>
      <c r="G55" s="5">
        <v>0</v>
      </c>
    </row>
    <row r="56" spans="1:7" ht="15.75" x14ac:dyDescent="0.25">
      <c r="A56" s="24"/>
      <c r="B56" s="19"/>
      <c r="C56" s="19"/>
      <c r="D56" s="20"/>
      <c r="E56" s="10"/>
      <c r="F56" s="19"/>
      <c r="G56" s="20"/>
    </row>
    <row r="57" spans="1:7" x14ac:dyDescent="0.25">
      <c r="A57" s="30" t="s">
        <v>28</v>
      </c>
      <c r="B57" s="7">
        <v>25</v>
      </c>
      <c r="C57" s="7">
        <v>0</v>
      </c>
      <c r="D57" s="5">
        <f>SUM(Table3[[#This Row],[Town Application Fee]:[Town License Fee]])</f>
        <v>25</v>
      </c>
      <c r="E57" s="10">
        <v>150</v>
      </c>
      <c r="F57" s="7">
        <v>0</v>
      </c>
      <c r="G57" s="5">
        <v>150</v>
      </c>
    </row>
    <row r="58" spans="1:7" ht="15.75" x14ac:dyDescent="0.25">
      <c r="A58" s="24"/>
      <c r="B58" s="19"/>
      <c r="C58" s="19"/>
      <c r="D58" s="20"/>
      <c r="E58" s="10"/>
      <c r="F58" s="19"/>
      <c r="G58" s="20"/>
    </row>
    <row r="59" spans="1:7" ht="30.75" x14ac:dyDescent="0.25">
      <c r="A59" s="28" t="s">
        <v>27</v>
      </c>
      <c r="B59" s="7">
        <v>0</v>
      </c>
      <c r="C59" s="7">
        <v>0</v>
      </c>
      <c r="D59" s="5">
        <v>0</v>
      </c>
      <c r="E59" s="10">
        <v>0</v>
      </c>
      <c r="F59" s="7">
        <v>11</v>
      </c>
      <c r="G59" s="5">
        <v>11</v>
      </c>
    </row>
    <row r="60" spans="1:7" ht="26.25" x14ac:dyDescent="0.4">
      <c r="A60" s="21"/>
      <c r="B60" s="22" t="s">
        <v>26</v>
      </c>
      <c r="C60" s="19"/>
      <c r="D60" s="20"/>
      <c r="F60" s="19"/>
      <c r="G60" s="20"/>
    </row>
  </sheetData>
  <pageMargins left="0.25" right="0.25" top="0.75" bottom="0.75" header="0.3" footer="0.3"/>
  <pageSetup scale="65" fitToHeight="0" orientation="landscape" r:id="rId1"/>
  <headerFooter>
    <oddHeader>&amp;C&amp;"-,Bold"&amp;14LIQUOR LICENSE FEES 2020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n g m U v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y n g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p 4 J l I o i k e 4 D g A A A B E A A A A T A B w A R m 9 y b X V s Y X M v U 2 V j d G l v b j E u b S C i G A A o o B Q A A A A A A A A A A A A A A A A A A A A A A A A A A A A r T k 0 u y c z P U w i G 0 I b W A F B L A Q I t A B Q A A g A I A M p 4 J l L + j K C i p w A A A P g A A A A S A A A A A A A A A A A A A A A A A A A A A A B D b 2 5 m a W c v U G F j a 2 F n Z S 5 4 b W x Q S w E C L Q A U A A I A C A D K e C Z S D 8 r p q 6 Q A A A D p A A A A E w A A A A A A A A A A A A A A A A D z A A A A W 0 N v b n R l b n R f V H l w Z X N d L n h t b F B L A Q I t A B Q A A g A I A M p 4 J l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E n O b c d H K Y Q Z r f f 6 3 s h G f O A A A A A A I A A A A A A B B m A A A A A Q A A I A A A A H I J + B / p n v t h B / L T + e s D u h w d A F w x w W P d 7 3 s Y w r y o 5 I R N A A A A A A 6 A A A A A A g A A I A A A A P k p K l f + A 7 Z 5 W Z U G Q X 3 G o N 3 1 W g F y 7 H j o W b Z E A o K X A y P l U A A A A H Q Q / T w L z / N W N p T 6 G D 2 B c a T X 4 V U r B 8 L V F s s 7 z M V f p M h y c q b r t P G 5 O 1 z j g i g t 8 a S S w M E 1 b s z Z P + i 1 S 1 A v U t V 9 w 9 L Y a a U j A 6 z W I P T j + + i L I O 3 C Q A A A A C / i 8 p O / k + Y S w P O U P k O f w 5 3 A m Y Q p k W v e Q v j K + 3 T r M a r Y F I 3 R 8 W l V 4 q c o G k m 9 c q O J A 5 u N L 6 W O J l W R w m c y 4 9 n d w F 4 = < / D a t a M a s h u p > 
</file>

<file path=customXml/itemProps1.xml><?xml version="1.0" encoding="utf-8"?>
<ds:datastoreItem xmlns:ds="http://schemas.openxmlformats.org/officeDocument/2006/customXml" ds:itemID="{4E7D4557-1818-49B9-8698-992E5C8237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Rakow</dc:creator>
  <cp:keywords/>
  <dc:description/>
  <cp:lastModifiedBy>Jenny Rakow</cp:lastModifiedBy>
  <cp:revision/>
  <dcterms:created xsi:type="dcterms:W3CDTF">2019-04-01T21:09:52Z</dcterms:created>
  <dcterms:modified xsi:type="dcterms:W3CDTF">2024-03-28T20:20:49Z</dcterms:modified>
  <cp:category/>
  <cp:contentStatus/>
</cp:coreProperties>
</file>