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ackieVanEyll\Downloads\"/>
    </mc:Choice>
  </mc:AlternateContent>
  <xr:revisionPtr revIDLastSave="0" documentId="8_{FFE4B47D-60FE-49BB-96F0-24AD40A935AE}" xr6:coauthVersionLast="47" xr6:coauthVersionMax="47" xr10:uidLastSave="{00000000-0000-0000-0000-000000000000}"/>
  <bookViews>
    <workbookView xWindow="28680" yWindow="-120" windowWidth="29040" windowHeight="15840" activeTab="1" xr2:uid="{B1407B94-42AB-4B41-8C16-CABDD48B0DFA}"/>
  </bookViews>
  <sheets>
    <sheet name="Insturctions" sheetId="2" r:id="rId1"/>
    <sheet name="Commercial 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1" i="1" l="1"/>
  <c r="C99" i="1"/>
  <c r="C110" i="1"/>
  <c r="G89" i="1"/>
  <c r="G88" i="1"/>
  <c r="G87" i="1"/>
  <c r="J77" i="1"/>
  <c r="J76" i="1"/>
  <c r="J75" i="1"/>
  <c r="J74" i="1"/>
  <c r="J71" i="1"/>
  <c r="J70" i="1"/>
  <c r="J69" i="1"/>
  <c r="J68" i="1"/>
  <c r="J67" i="1"/>
  <c r="J66" i="1"/>
  <c r="J61" i="1"/>
  <c r="J57" i="1"/>
  <c r="J56" i="1"/>
  <c r="J55" i="1"/>
  <c r="J54" i="1"/>
  <c r="J51" i="1"/>
  <c r="J47" i="1"/>
  <c r="J46" i="1"/>
  <c r="J45" i="1"/>
  <c r="J44" i="1"/>
  <c r="J43" i="1"/>
  <c r="J42" i="1"/>
  <c r="J38" i="1"/>
  <c r="J37" i="1"/>
  <c r="J36" i="1"/>
  <c r="J32" i="1"/>
  <c r="J31" i="1"/>
  <c r="C98" i="1" l="1"/>
  <c r="C109" i="1" s="1"/>
  <c r="C112" i="1" s="1"/>
  <c r="C113" i="1" l="1"/>
  <c r="C115" i="1" s="1"/>
  <c r="C100" i="1"/>
  <c r="B101" i="1" s="1"/>
  <c r="B105" i="1" l="1"/>
  <c r="B122" i="1" s="1"/>
</calcChain>
</file>

<file path=xl/sharedStrings.xml><?xml version="1.0" encoding="utf-8"?>
<sst xmlns="http://schemas.openxmlformats.org/spreadsheetml/2006/main" count="204" uniqueCount="98">
  <si>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</si>
  <si>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</si>
  <si>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</si>
  <si>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</si>
  <si>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</si>
  <si>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</si>
  <si>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</si>
  <si>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</si>
  <si>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</si>
  <si>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</si>
  <si>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</si>
  <si>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</si>
  <si>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</si>
  <si>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</si>
  <si>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</si>
  <si>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</si>
  <si>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</si>
  <si>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If yes, then the Applicant is responsible for scheduling a site visit with the Public Works Director prior to beginning any work on the building, including demolition. Failure to complete a site visit may result in forfeiture of existing EQR credits associated with the property.</t>
  </si>
  <si>
    <t>Water Plant Investment Fee Calculation</t>
  </si>
  <si>
    <t>Existing EQR</t>
  </si>
  <si>
    <t>Site Visit Date:</t>
  </si>
  <si>
    <t>Existing EQR Credit:</t>
  </si>
  <si>
    <t>Existing EQR Credit (see attached calculation worksheet/notes):</t>
  </si>
  <si>
    <t>Proposed Project EQR:</t>
  </si>
  <si>
    <t>Net EQR:</t>
  </si>
  <si>
    <t>Water PIF Due:</t>
  </si>
  <si>
    <t>Credit for Raw Water Irrigation (see attached calculation worksheet/notes):</t>
  </si>
  <si>
    <t>Pre-Paid PIF Credit:</t>
  </si>
  <si>
    <t>Other Credits as Agreed Upon by Town Council in an Executed Annexation or Development Agreement (see attached calculation worksheet/notes):</t>
  </si>
  <si>
    <t>Wastewater Plant Investment Fee Calculation</t>
  </si>
  <si>
    <t>Landscape EQR:</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</si>
  <si>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</si>
  <si>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</si>
  <si>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</si>
  <si>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</si>
  <si>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</si>
  <si>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</si>
  <si>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</si>
  <si>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</si>
  <si>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</si>
  <si>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</si>
  <si>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</si>
  <si>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</si>
  <si>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</si>
  <si>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</si>
  <si>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</si>
  <si>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</si>
  <si>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</si>
  <si>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</si>
  <si>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</si>
  <si>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</si>
  <si>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</si>
  <si>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</si>
  <si>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</si>
  <si>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</si>
  <si>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</si>
  <si>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</si>
  <si>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</si>
  <si>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</si>
  <si>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</si>
  <si>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</si>
  <si>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</si>
  <si>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</si>
  <si>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</si>
  <si>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</si>
  <si>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</si>
  <si>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</si>
  <si>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</si>
  <si>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</si>
  <si>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</si>
  <si>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</si>
  <si>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</si>
  <si>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</si>
  <si>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</si>
  <si>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</si>
  <si>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</si>
  <si>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</si>
  <si>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</si>
  <si>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</si>
  <si>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</si>
  <si>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</si>
  <si>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</si>
  <si>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</si>
  <si>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</si>
  <si>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</si>
  <si>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</si>
  <si>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Building Permit Number:</t>
  </si>
  <si>
    <t>Date Submitted:</t>
  </si>
  <si>
    <t>Size (in.)</t>
  </si>
  <si>
    <t>Is this a commercial remodel or tenant improvement/finish project:</t>
  </si>
  <si>
    <t>1"</t>
  </si>
  <si>
    <t>2"</t>
  </si>
  <si>
    <t>Water PIF Sub-Total:</t>
  </si>
  <si>
    <t>Net Wastewater EQR:</t>
  </si>
  <si>
    <t>Wastewater PIF Sub-Total:</t>
  </si>
  <si>
    <t>Second water meter is for the landscape irrigation meter vault.</t>
  </si>
  <si>
    <t xml:space="preserve">Water PIF per EQR: </t>
  </si>
  <si>
    <t xml:space="preserve">Wastewater PIF per EQR: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</si>
</sst>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
      <left style="thin">
        <color theme="8"/>
      </left>
      <right/>
      <top style="thin">
        <color theme="8"/>
      </top>
      <bottom style="thin">
        <color theme="4" tint="0.3999755851924192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7">
    <xf numFmtId="0" fontId="0" fillId="0" borderId="0" xfId="0"/>
    <xf numFmtId="0" fontId="0" fillId="0" borderId="0" xfId="0" applyAlignment="1">
      <alignment horizontal="center"/>
    </xf>
    <xf numFmtId="0" fontId="2" fillId="0" borderId="0" xfId="0" applyFont="1"/>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0" fillId="2" borderId="3" xfId="0" applyFill="1" applyBorder="1"/>
    <xf numFmtId="0" fontId="3" fillId="0" borderId="0" xfId="0" applyFont="1"/>
    <xf numFmtId="0" fontId="3" fillId="0" borderId="0" xfId="0" applyFont="1" applyAlignment="1">
      <alignment horizontal="center"/>
    </xf>
    <xf numFmtId="0" fontId="0" fillId="2" borderId="3" xfId="0" applyFill="1" applyBorder="1" applyAlignment="1">
      <alignment horizontal="center" vertic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0" fontId="0" fillId="0" borderId="3" xfId="0" applyBorder="1" applyAlignment="1">
      <alignment horizontal="center" vertical="center"/>
    </xf>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44" fontId="9" fillId="0" borderId="7" xfId="1" applyFont="1" applyFill="1" applyBorder="1" applyAlignment="1">
      <alignment horizontal="right" wrapText="1"/>
    </xf>
    <xf numFmtId="0" fontId="8" fillId="2" borderId="1" xfId="2" applyFill="1" applyBorder="1" applyAlignment="1">
      <alignment horizontal="center"/>
    </xf>
    <xf numFmtId="0" fontId="0" fillId="2" borderId="1" xfId="0" applyFill="1" applyBorder="1" applyAlignment="1">
      <alignment horizontal="center"/>
    </xf>
    <xf numFmtId="0" fontId="2" fillId="0" borderId="0" xfId="0" applyFont="1" applyAlignment="1">
      <alignment horizontal="left"/>
    </xf>
    <xf numFmtId="0" fontId="0" fillId="2" borderId="1" xfId="0" applyFill="1" applyBorder="1" applyAlignment="1">
      <alignment horizontal="left"/>
    </xf>
    <xf numFmtId="0" fontId="0" fillId="2" borderId="2" xfId="0" applyFill="1" applyBorder="1" applyAlignment="1">
      <alignment horizontal="left"/>
    </xf>
    <xf numFmtId="14" fontId="0" fillId="2" borderId="2" xfId="0" applyNumberFormat="1" applyFill="1" applyBorder="1" applyAlignment="1">
      <alignment horizontal="center"/>
    </xf>
    <xf numFmtId="0" fontId="0" fillId="2" borderId="2" xfId="0" applyFill="1" applyBorder="1" applyAlignment="1">
      <alignment horizontal="center"/>
    </xf>
    <xf numFmtId="0" fontId="6" fillId="0" borderId="1" xfId="0" applyFont="1" applyBorder="1" applyAlignment="1">
      <alignment horizontal="center"/>
    </xf>
    <xf numFmtId="0" fontId="0" fillId="0" borderId="1" xfId="0"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44" fontId="0" fillId="0" borderId="1" xfId="1" applyFont="1" applyBorder="1" applyAlignment="1">
      <alignment horizontal="center"/>
    </xf>
    <xf numFmtId="164" fontId="0" fillId="0" borderId="1" xfId="0" applyNumberFormat="1" applyBorder="1" applyAlignment="1">
      <alignment horizontal="center"/>
    </xf>
    <xf numFmtId="14" fontId="0" fillId="0" borderId="1" xfId="0" applyNumberFormat="1" applyBorder="1" applyAlignment="1">
      <alignment horizontal="center"/>
    </xf>
    <xf numFmtId="0" fontId="0" fillId="0" borderId="0" xfId="0" applyAlignment="1">
      <alignment horizontal="left" vertical="center" wrapText="1"/>
    </xf>
    <xf numFmtId="0" fontId="0" fillId="2" borderId="2" xfId="0" applyFill="1" applyBorder="1" applyAlignment="1">
      <alignment horizontal="left" wrapText="1"/>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590550</xdr:colOff>
          <xdr:row>23</xdr:row>
          <xdr:rowOff>161925</xdr:rowOff>
        </xdr:from>
        <xdr:to>
          <xdr:col>7</xdr:col>
          <xdr:colOff>247650</xdr:colOff>
          <xdr:row>25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161925</xdr:rowOff>
        </xdr:from>
        <xdr:to>
          <xdr:col>9</xdr:col>
          <xdr:colOff>76200</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125"/>
  <sheetViews>
    <sheetView tabSelected="1" showWhiteSpace="0" view="pageLayout" zoomScaleNormal="100" workbookViewId="0">
      <selection activeCell="A2" sqref="A2"/>
    </sheetView>
  </sheetViews>
  <sheetFormatPr defaultRowHeight="15" x14ac:dyDescent="0.25"/>
  <cols>
    <col min="1" max="1" width="20.85546875" customWidth="1"/>
    <col min="2" max="2" width="10.140625" bestFit="1" customWidth="1"/>
    <col min="3" max="3" width="12" customWidth="1"/>
    <col min="7" max="7" width="15.85546875" bestFit="1" customWidth="1"/>
    <col min="9" max="9" width="9.7109375" customWidth="1"/>
    <col min="19" max="19" width="11.5703125" bestFit="1" customWidth="1"/>
  </cols>
  <sheetData>
    <row r="1" spans="1:10" x14ac:dyDescent="0.25">
      <c r="A1" s="34" t="s">
        <v>0</v>
      </c>
      <c r="B1" s="34"/>
      <c r="C1" s="34"/>
      <c r="D1" s="34"/>
      <c r="E1" s="34"/>
      <c r="F1" s="34"/>
      <c r="G1" s="34"/>
      <c r="H1" s="34"/>
      <c r="I1" s="34"/>
      <c r="J1" s="34"/>
    </row>
    <row r="2" spans="1:10" x14ac:dyDescent="0.25">
      <c r="A2" t="s">
        <v>1</v>
      </c>
      <c r="B2" s="35"/>
      <c r="C2" s="35"/>
      <c r="D2" s="35"/>
      <c r="E2" s="35"/>
      <c r="F2" s="35"/>
      <c r="G2" s="35"/>
      <c r="H2" s="35"/>
      <c r="I2" s="35"/>
      <c r="J2" s="35"/>
    </row>
    <row r="3" spans="1:10" ht="31.5" customHeight="1" x14ac:dyDescent="0.25">
      <c r="A3" t="s">
        <v>2</v>
      </c>
      <c r="C3" s="51"/>
      <c r="D3" s="51"/>
      <c r="E3" s="51"/>
      <c r="F3" s="51"/>
      <c r="G3" t="s">
        <v>3</v>
      </c>
      <c r="I3" s="52"/>
      <c r="J3" s="52"/>
    </row>
    <row r="4" spans="1:10" x14ac:dyDescent="0.25">
      <c r="A4" t="s">
        <v>86</v>
      </c>
      <c r="C4" s="36"/>
      <c r="D4" s="36"/>
      <c r="E4" s="36"/>
      <c r="G4" t="s">
        <v>87</v>
      </c>
      <c r="I4" s="37"/>
      <c r="J4" s="38"/>
    </row>
    <row r="6" spans="1:10" x14ac:dyDescent="0.25">
      <c r="A6" s="34" t="s">
        <v>4</v>
      </c>
      <c r="B6" s="34"/>
      <c r="C6" s="34"/>
      <c r="D6" s="34"/>
      <c r="E6" s="34"/>
      <c r="F6" s="34"/>
      <c r="G6" s="34"/>
      <c r="H6" s="34"/>
      <c r="I6" s="34"/>
      <c r="J6" s="34"/>
    </row>
    <row r="7" spans="1:10" x14ac:dyDescent="0.25">
      <c r="A7" t="s">
        <v>5</v>
      </c>
      <c r="C7" s="33"/>
      <c r="D7" s="33"/>
      <c r="E7" s="33"/>
      <c r="F7" s="33"/>
      <c r="G7" s="33"/>
      <c r="H7" s="33"/>
      <c r="I7" s="33"/>
      <c r="J7" s="33"/>
    </row>
    <row r="8" spans="1:10" x14ac:dyDescent="0.25">
      <c r="A8" t="s">
        <v>6</v>
      </c>
      <c r="C8" s="53"/>
      <c r="D8" s="38"/>
      <c r="E8" s="38"/>
      <c r="F8" s="38"/>
      <c r="G8" s="38"/>
      <c r="H8" s="38"/>
      <c r="I8" s="38"/>
      <c r="J8" s="38"/>
    </row>
    <row r="9" spans="1:10" x14ac:dyDescent="0.25">
      <c r="A9" t="s">
        <v>7</v>
      </c>
      <c r="C9" s="38"/>
      <c r="D9" s="38"/>
      <c r="E9" s="38"/>
      <c r="F9" s="38"/>
      <c r="G9" s="38"/>
      <c r="H9" s="38"/>
      <c r="I9" s="38"/>
      <c r="J9" s="38"/>
    </row>
    <row r="10" spans="1:10" x14ac:dyDescent="0.25">
      <c r="A10" t="s">
        <v>8</v>
      </c>
      <c r="D10" s="38"/>
      <c r="E10" s="38"/>
      <c r="F10" s="38"/>
    </row>
    <row r="11" spans="1:10" x14ac:dyDescent="0.25">
      <c r="A11" t="s">
        <v>9</v>
      </c>
      <c r="C11" s="32"/>
      <c r="D11" s="33"/>
      <c r="E11" s="33"/>
      <c r="F11" s="33"/>
      <c r="G11" s="33"/>
      <c r="H11" s="33"/>
      <c r="I11" s="33"/>
      <c r="J11" s="33"/>
    </row>
    <row r="13" spans="1:10" x14ac:dyDescent="0.25">
      <c r="A13" s="34" t="s">
        <v>10</v>
      </c>
      <c r="B13" s="34"/>
      <c r="C13" s="34"/>
      <c r="D13" s="34"/>
      <c r="E13" s="34"/>
      <c r="F13" s="34"/>
      <c r="G13" s="34"/>
      <c r="H13" s="34"/>
      <c r="I13" s="34"/>
      <c r="J13" s="34"/>
    </row>
    <row r="14" spans="1:10" x14ac:dyDescent="0.25">
      <c r="A14" t="s">
        <v>11</v>
      </c>
      <c r="C14" s="33"/>
      <c r="D14" s="33"/>
      <c r="E14" s="33"/>
      <c r="F14" s="33"/>
      <c r="G14" s="33"/>
      <c r="H14" s="33"/>
      <c r="I14" s="33"/>
      <c r="J14" s="33"/>
    </row>
    <row r="15" spans="1:10" x14ac:dyDescent="0.25">
      <c r="A15" t="s">
        <v>6</v>
      </c>
      <c r="C15" s="38"/>
      <c r="D15" s="38"/>
      <c r="E15" s="38"/>
      <c r="F15" s="38"/>
      <c r="G15" s="38"/>
      <c r="H15" s="38"/>
      <c r="I15" s="38"/>
      <c r="J15" s="38"/>
    </row>
    <row r="16" spans="1:10" x14ac:dyDescent="0.25">
      <c r="A16" t="s">
        <v>7</v>
      </c>
      <c r="C16" s="33"/>
      <c r="D16" s="33"/>
      <c r="E16" s="33"/>
      <c r="F16" s="33"/>
      <c r="G16" s="33"/>
      <c r="H16" s="33"/>
      <c r="I16" s="33"/>
      <c r="J16" s="33"/>
    </row>
    <row r="17" spans="1:10" x14ac:dyDescent="0.25">
      <c r="A17" t="s">
        <v>8</v>
      </c>
      <c r="D17" s="38"/>
      <c r="E17" s="38"/>
      <c r="F17" s="38"/>
    </row>
    <row r="18" spans="1:10" x14ac:dyDescent="0.25">
      <c r="A18" t="s">
        <v>9</v>
      </c>
      <c r="C18" s="32"/>
      <c r="D18" s="33"/>
      <c r="E18" s="33"/>
      <c r="F18" s="33"/>
      <c r="G18" s="33"/>
      <c r="H18" s="33"/>
      <c r="I18" s="33"/>
      <c r="J18" s="33"/>
    </row>
    <row r="20" spans="1:10" x14ac:dyDescent="0.25">
      <c r="A20" s="34" t="s">
        <v>12</v>
      </c>
      <c r="B20" s="34"/>
      <c r="C20" s="34"/>
      <c r="D20" s="34"/>
      <c r="E20" s="34"/>
      <c r="F20" s="34"/>
      <c r="G20" s="34"/>
      <c r="H20" s="34"/>
      <c r="I20" s="34"/>
    </row>
    <row r="21" spans="1:10" ht="54.6" customHeight="1" x14ac:dyDescent="0.25">
      <c r="A21" s="50" t="s">
        <v>13</v>
      </c>
      <c r="B21" s="50"/>
      <c r="C21" s="50"/>
      <c r="D21" s="50"/>
      <c r="E21" s="50"/>
      <c r="F21" s="50"/>
      <c r="G21" s="50"/>
      <c r="H21" s="50"/>
      <c r="I21" s="50"/>
      <c r="J21" s="4"/>
    </row>
    <row r="22" spans="1:10" ht="26.45" customHeight="1" x14ac:dyDescent="0.25">
      <c r="A22" s="5" t="s">
        <v>14</v>
      </c>
      <c r="B22" s="33"/>
      <c r="C22" s="33"/>
      <c r="D22" s="33"/>
      <c r="E22" s="33"/>
      <c r="F22" s="33"/>
      <c r="G22" s="33"/>
    </row>
    <row r="23" spans="1:10" x14ac:dyDescent="0.25">
      <c r="A23" t="s">
        <v>15</v>
      </c>
      <c r="B23" s="38"/>
      <c r="C23" s="38"/>
      <c r="D23" s="38"/>
      <c r="E23" s="38"/>
      <c r="F23" s="38"/>
      <c r="G23" t="s">
        <v>16</v>
      </c>
      <c r="H23" s="33"/>
      <c r="I23" s="33"/>
    </row>
    <row r="25" spans="1:10" x14ac:dyDescent="0.25">
      <c r="A25" t="s">
        <v>89</v>
      </c>
    </row>
    <row r="26" spans="1:10" ht="48" customHeight="1" x14ac:dyDescent="0.25">
      <c r="A26" s="42" t="s">
        <v>17</v>
      </c>
      <c r="B26" s="42"/>
      <c r="C26" s="42"/>
      <c r="D26" s="42"/>
      <c r="E26" s="42"/>
      <c r="F26" s="42"/>
      <c r="G26" s="42"/>
      <c r="H26" s="42"/>
      <c r="I26" s="42"/>
      <c r="J26" s="6"/>
    </row>
    <row r="28" spans="1:10" x14ac:dyDescent="0.25">
      <c r="A28" s="2" t="s">
        <v>39</v>
      </c>
    </row>
    <row r="29" spans="1:10" x14ac:dyDescent="0.25">
      <c r="A29" t="s">
        <v>70</v>
      </c>
    </row>
    <row r="30" spans="1:10" x14ac:dyDescent="0.25">
      <c r="B30" s="13" t="s">
        <v>80</v>
      </c>
      <c r="C30" s="13"/>
      <c r="D30" s="13"/>
      <c r="E30" s="13"/>
      <c r="F30" s="13"/>
      <c r="G30" s="13"/>
      <c r="H30" s="14" t="s">
        <v>68</v>
      </c>
      <c r="I30" s="14" t="s">
        <v>40</v>
      </c>
      <c r="J30" s="14" t="s">
        <v>69</v>
      </c>
    </row>
    <row r="31" spans="1:10" x14ac:dyDescent="0.25">
      <c r="B31" t="s">
        <v>72</v>
      </c>
      <c r="H31" s="11"/>
      <c r="I31" s="16">
        <v>1</v>
      </c>
      <c r="J31" s="23">
        <f>H31*I31</f>
        <v>0</v>
      </c>
    </row>
    <row r="32" spans="1:10" x14ac:dyDescent="0.25">
      <c r="B32" t="s">
        <v>71</v>
      </c>
      <c r="H32" s="11"/>
      <c r="I32" s="16">
        <v>0.6</v>
      </c>
      <c r="J32" s="16">
        <f>H32*I32</f>
        <v>0</v>
      </c>
    </row>
    <row r="34" spans="1:10" x14ac:dyDescent="0.25">
      <c r="A34" t="s">
        <v>73</v>
      </c>
    </row>
    <row r="35" spans="1:10" x14ac:dyDescent="0.25">
      <c r="B35" s="13" t="s">
        <v>80</v>
      </c>
      <c r="C35" s="13"/>
      <c r="D35" s="13"/>
      <c r="E35" s="13"/>
      <c r="F35" s="13"/>
      <c r="G35" s="13"/>
      <c r="H35" s="14" t="s">
        <v>68</v>
      </c>
      <c r="I35" s="14" t="s">
        <v>40</v>
      </c>
      <c r="J35" s="14" t="s">
        <v>69</v>
      </c>
    </row>
    <row r="36" spans="1:10" x14ac:dyDescent="0.25">
      <c r="B36" t="s">
        <v>41</v>
      </c>
      <c r="H36" s="11"/>
      <c r="I36" s="16">
        <v>2</v>
      </c>
      <c r="J36" s="16">
        <f t="shared" ref="J36:J38" si="0">H36*I36</f>
        <v>0</v>
      </c>
    </row>
    <row r="37" spans="1:10" x14ac:dyDescent="0.25">
      <c r="B37" t="s">
        <v>42</v>
      </c>
      <c r="H37" s="11"/>
      <c r="I37" s="16">
        <v>1</v>
      </c>
      <c r="J37" s="16">
        <f t="shared" si="0"/>
        <v>0</v>
      </c>
    </row>
    <row r="38" spans="1:10" x14ac:dyDescent="0.25">
      <c r="B38" t="s">
        <v>43</v>
      </c>
      <c r="H38" s="11"/>
      <c r="I38" s="16">
        <v>1</v>
      </c>
      <c r="J38" s="16">
        <f t="shared" si="0"/>
        <v>0</v>
      </c>
    </row>
    <row r="40" spans="1:10" ht="42.6" customHeight="1" x14ac:dyDescent="0.25">
      <c r="A40" s="43" t="s">
        <v>74</v>
      </c>
      <c r="B40" s="43"/>
      <c r="C40" s="43"/>
      <c r="D40" s="43"/>
      <c r="E40" s="43"/>
      <c r="F40" s="43"/>
      <c r="G40" s="43"/>
      <c r="H40" s="43"/>
      <c r="I40" s="43"/>
    </row>
    <row r="41" spans="1:10" x14ac:dyDescent="0.25">
      <c r="B41" s="13" t="s">
        <v>80</v>
      </c>
      <c r="C41" s="13"/>
      <c r="D41" s="13"/>
      <c r="E41" s="13"/>
      <c r="F41" s="13"/>
      <c r="G41" s="13"/>
      <c r="H41" s="14" t="s">
        <v>68</v>
      </c>
      <c r="I41" s="14" t="s">
        <v>40</v>
      </c>
      <c r="J41" s="14" t="s">
        <v>69</v>
      </c>
    </row>
    <row r="42" spans="1:10" x14ac:dyDescent="0.25">
      <c r="B42" t="s">
        <v>44</v>
      </c>
      <c r="H42" s="11"/>
      <c r="I42" s="16">
        <v>1</v>
      </c>
      <c r="J42" s="16">
        <f t="shared" ref="J42:J47" si="1">H42*I42</f>
        <v>0</v>
      </c>
    </row>
    <row r="43" spans="1:10" x14ac:dyDescent="0.25">
      <c r="B43" t="s">
        <v>65</v>
      </c>
      <c r="H43" s="11"/>
      <c r="I43" s="16">
        <v>0.5</v>
      </c>
      <c r="J43" s="16">
        <f t="shared" si="1"/>
        <v>0</v>
      </c>
    </row>
    <row r="44" spans="1:10" x14ac:dyDescent="0.25">
      <c r="B44" t="s">
        <v>45</v>
      </c>
      <c r="H44" s="11"/>
      <c r="I44" s="16">
        <v>0.2</v>
      </c>
      <c r="J44" s="16">
        <f t="shared" si="1"/>
        <v>0</v>
      </c>
    </row>
    <row r="45" spans="1:10" x14ac:dyDescent="0.25">
      <c r="B45" t="s">
        <v>46</v>
      </c>
      <c r="H45" s="11"/>
      <c r="I45" s="16">
        <v>0.3</v>
      </c>
      <c r="J45" s="16">
        <f t="shared" si="1"/>
        <v>0</v>
      </c>
    </row>
    <row r="46" spans="1:10" x14ac:dyDescent="0.25">
      <c r="B46" t="s">
        <v>47</v>
      </c>
      <c r="H46" s="11"/>
      <c r="I46" s="16">
        <v>0.2</v>
      </c>
      <c r="J46" s="16">
        <f t="shared" si="1"/>
        <v>0</v>
      </c>
    </row>
    <row r="47" spans="1:10" ht="57.6" customHeight="1" x14ac:dyDescent="0.25">
      <c r="B47" s="43" t="s">
        <v>66</v>
      </c>
      <c r="C47" s="43"/>
      <c r="D47" s="43"/>
      <c r="E47" s="43"/>
      <c r="F47" s="43"/>
      <c r="H47" s="15"/>
      <c r="I47" s="21">
        <v>0.3</v>
      </c>
      <c r="J47" s="21">
        <f t="shared" si="1"/>
        <v>0</v>
      </c>
    </row>
    <row r="49" spans="1:10" ht="16.899999999999999" customHeight="1" x14ac:dyDescent="0.25">
      <c r="A49" t="s">
        <v>67</v>
      </c>
    </row>
    <row r="50" spans="1:10" x14ac:dyDescent="0.25">
      <c r="F50" s="3"/>
      <c r="G50" s="3"/>
      <c r="H50" s="14" t="s">
        <v>68</v>
      </c>
      <c r="I50" s="14" t="s">
        <v>40</v>
      </c>
      <c r="J50" s="14" t="s">
        <v>69</v>
      </c>
    </row>
    <row r="51" spans="1:10" x14ac:dyDescent="0.25">
      <c r="H51" s="11"/>
      <c r="I51" s="16">
        <v>0.1</v>
      </c>
      <c r="J51" s="16">
        <f>H51*I51</f>
        <v>0</v>
      </c>
    </row>
    <row r="52" spans="1:10" x14ac:dyDescent="0.25">
      <c r="A52" t="s">
        <v>75</v>
      </c>
    </row>
    <row r="53" spans="1:10" x14ac:dyDescent="0.25">
      <c r="B53" s="13" t="s">
        <v>80</v>
      </c>
      <c r="H53" s="14" t="s">
        <v>68</v>
      </c>
      <c r="I53" s="14" t="s">
        <v>40</v>
      </c>
      <c r="J53" s="14" t="s">
        <v>69</v>
      </c>
    </row>
    <row r="54" spans="1:10" x14ac:dyDescent="0.25">
      <c r="B54" t="s">
        <v>48</v>
      </c>
      <c r="H54" s="11"/>
      <c r="I54" s="16">
        <v>2</v>
      </c>
      <c r="J54" s="16">
        <f t="shared" ref="J54:J57" si="2">H54*I54</f>
        <v>0</v>
      </c>
    </row>
    <row r="55" spans="1:10" x14ac:dyDescent="0.25">
      <c r="B55" t="s">
        <v>49</v>
      </c>
      <c r="H55" s="11"/>
      <c r="I55" s="16">
        <v>1</v>
      </c>
      <c r="J55" s="16">
        <f t="shared" si="2"/>
        <v>0</v>
      </c>
    </row>
    <row r="56" spans="1:10" x14ac:dyDescent="0.25">
      <c r="B56" t="s">
        <v>50</v>
      </c>
      <c r="H56" s="11"/>
      <c r="I56" s="16">
        <v>1.2</v>
      </c>
      <c r="J56" s="16">
        <f t="shared" si="2"/>
        <v>0</v>
      </c>
    </row>
    <row r="57" spans="1:10" x14ac:dyDescent="0.25">
      <c r="B57" t="s">
        <v>51</v>
      </c>
      <c r="H57" s="11"/>
      <c r="I57" s="16">
        <v>1.2</v>
      </c>
      <c r="J57" s="16">
        <f t="shared" si="2"/>
        <v>0</v>
      </c>
    </row>
    <row r="59" spans="1:10" x14ac:dyDescent="0.25">
      <c r="A59" t="s">
        <v>76</v>
      </c>
    </row>
    <row r="60" spans="1:10" x14ac:dyDescent="0.25">
      <c r="B60" s="13" t="s">
        <v>80</v>
      </c>
      <c r="F60" s="3"/>
      <c r="G60" s="3"/>
      <c r="H60" s="14" t="s">
        <v>68</v>
      </c>
      <c r="I60" s="14" t="s">
        <v>40</v>
      </c>
      <c r="J60" s="14" t="s">
        <v>69</v>
      </c>
    </row>
    <row r="61" spans="1:10" x14ac:dyDescent="0.25">
      <c r="B61" t="s">
        <v>52</v>
      </c>
      <c r="H61" s="11"/>
      <c r="I61" s="16">
        <v>1</v>
      </c>
      <c r="J61" s="16">
        <f>H61*I61</f>
        <v>0</v>
      </c>
    </row>
    <row r="63" spans="1:10" x14ac:dyDescent="0.25">
      <c r="A63" t="s">
        <v>77</v>
      </c>
    </row>
    <row r="64" spans="1:10" x14ac:dyDescent="0.25">
      <c r="B64" s="13" t="s">
        <v>80</v>
      </c>
      <c r="C64" s="13"/>
      <c r="D64" s="13"/>
      <c r="E64" s="13"/>
      <c r="F64" s="13"/>
      <c r="G64" s="13"/>
      <c r="H64" s="14" t="s">
        <v>68</v>
      </c>
      <c r="I64" s="14" t="s">
        <v>40</v>
      </c>
      <c r="J64" s="14" t="s">
        <v>69</v>
      </c>
    </row>
    <row r="65" spans="2:10" x14ac:dyDescent="0.25">
      <c r="B65" t="s">
        <v>53</v>
      </c>
      <c r="H65" s="1"/>
      <c r="I65" s="1"/>
      <c r="J65" s="1"/>
    </row>
    <row r="66" spans="2:10" x14ac:dyDescent="0.25">
      <c r="B66" t="s">
        <v>54</v>
      </c>
      <c r="H66" s="11"/>
      <c r="I66" s="16">
        <v>0.5</v>
      </c>
      <c r="J66" s="16">
        <f t="shared" ref="J66:J71" si="3">H66*I66</f>
        <v>0</v>
      </c>
    </row>
    <row r="67" spans="2:10" x14ac:dyDescent="0.25">
      <c r="B67" t="s">
        <v>55</v>
      </c>
      <c r="H67" s="11"/>
      <c r="I67" s="16">
        <v>0.7</v>
      </c>
      <c r="J67" s="16">
        <f t="shared" si="3"/>
        <v>0</v>
      </c>
    </row>
    <row r="68" spans="2:10" x14ac:dyDescent="0.25">
      <c r="B68" t="s">
        <v>56</v>
      </c>
      <c r="H68" s="11"/>
      <c r="I68" s="16">
        <v>1</v>
      </c>
      <c r="J68" s="16">
        <f t="shared" si="3"/>
        <v>0</v>
      </c>
    </row>
    <row r="69" spans="2:10" x14ac:dyDescent="0.25">
      <c r="B69" t="s">
        <v>57</v>
      </c>
      <c r="H69" s="11"/>
      <c r="I69" s="16">
        <v>1.3</v>
      </c>
      <c r="J69" s="16">
        <f t="shared" si="3"/>
        <v>0</v>
      </c>
    </row>
    <row r="70" spans="2:10" x14ac:dyDescent="0.25">
      <c r="B70" t="s">
        <v>58</v>
      </c>
      <c r="H70" s="11"/>
      <c r="I70" s="16">
        <v>1.6</v>
      </c>
      <c r="J70" s="16">
        <f t="shared" si="3"/>
        <v>0</v>
      </c>
    </row>
    <row r="71" spans="2:10" x14ac:dyDescent="0.25">
      <c r="B71" t="s">
        <v>59</v>
      </c>
      <c r="H71" s="11"/>
      <c r="I71" s="16">
        <v>2</v>
      </c>
      <c r="J71" s="16">
        <f t="shared" si="3"/>
        <v>0</v>
      </c>
    </row>
    <row r="73" spans="2:10" x14ac:dyDescent="0.25">
      <c r="B73" t="s">
        <v>60</v>
      </c>
    </row>
    <row r="74" spans="2:10" x14ac:dyDescent="0.25">
      <c r="B74" t="s">
        <v>61</v>
      </c>
      <c r="H74" s="12"/>
      <c r="I74" s="16">
        <v>0.3</v>
      </c>
      <c r="J74" s="16">
        <f t="shared" ref="J74:J77" si="4">H74*I74</f>
        <v>0</v>
      </c>
    </row>
    <row r="75" spans="2:10" x14ac:dyDescent="0.25">
      <c r="B75" t="s">
        <v>62</v>
      </c>
      <c r="H75" s="12"/>
      <c r="I75" s="16">
        <v>0</v>
      </c>
      <c r="J75" s="16">
        <f t="shared" si="4"/>
        <v>0</v>
      </c>
    </row>
    <row r="76" spans="2:10" x14ac:dyDescent="0.25">
      <c r="B76" t="s">
        <v>63</v>
      </c>
      <c r="H76" s="12"/>
      <c r="I76" s="16">
        <v>7</v>
      </c>
      <c r="J76" s="16">
        <f t="shared" si="4"/>
        <v>0</v>
      </c>
    </row>
    <row r="77" spans="2:10" x14ac:dyDescent="0.25">
      <c r="B77" t="s">
        <v>64</v>
      </c>
      <c r="H77" s="12"/>
      <c r="I77" s="16">
        <v>1.4</v>
      </c>
      <c r="J77" s="16">
        <f t="shared" si="4"/>
        <v>0</v>
      </c>
    </row>
    <row r="81" spans="1:10" x14ac:dyDescent="0.25">
      <c r="A81" t="s">
        <v>78</v>
      </c>
    </row>
    <row r="82" spans="1:10" x14ac:dyDescent="0.25">
      <c r="B82" s="13" t="s">
        <v>80</v>
      </c>
      <c r="C82" s="13"/>
      <c r="D82" s="13"/>
      <c r="E82" s="13"/>
      <c r="F82" s="13"/>
      <c r="G82" s="13"/>
      <c r="H82" s="14" t="s">
        <v>68</v>
      </c>
      <c r="I82" s="14" t="s">
        <v>40</v>
      </c>
      <c r="J82" s="14" t="s">
        <v>69</v>
      </c>
    </row>
    <row r="83" spans="1:10" x14ac:dyDescent="0.25">
      <c r="B83" t="s">
        <v>79</v>
      </c>
      <c r="H83" s="11"/>
      <c r="I83" s="16">
        <v>0.25</v>
      </c>
      <c r="J83" s="16">
        <v>0</v>
      </c>
    </row>
    <row r="84" spans="1:10" x14ac:dyDescent="0.25">
      <c r="H84" s="1"/>
      <c r="I84" s="1"/>
      <c r="J84" s="1"/>
    </row>
    <row r="85" spans="1:10" x14ac:dyDescent="0.25">
      <c r="A85" s="7" t="s">
        <v>35</v>
      </c>
      <c r="H85" s="1"/>
      <c r="I85" s="1"/>
      <c r="J85" s="1"/>
    </row>
    <row r="86" spans="1:10" x14ac:dyDescent="0.25">
      <c r="A86" s="7"/>
      <c r="D86" s="1" t="s">
        <v>88</v>
      </c>
      <c r="E86" s="1" t="s">
        <v>68</v>
      </c>
      <c r="F86" s="1" t="s">
        <v>84</v>
      </c>
      <c r="G86" s="1" t="s">
        <v>85</v>
      </c>
      <c r="H86" s="1"/>
      <c r="I86" s="1"/>
      <c r="J86" s="1"/>
    </row>
    <row r="87" spans="1:10" x14ac:dyDescent="0.25">
      <c r="A87" s="8" t="s">
        <v>81</v>
      </c>
      <c r="D87" s="16" t="s">
        <v>90</v>
      </c>
      <c r="E87" s="11"/>
      <c r="F87" s="22">
        <v>990</v>
      </c>
      <c r="G87" s="24">
        <f>E87*F87</f>
        <v>0</v>
      </c>
      <c r="H87" s="54" t="s">
        <v>95</v>
      </c>
      <c r="I87" s="55"/>
      <c r="J87" s="55"/>
    </row>
    <row r="88" spans="1:10" x14ac:dyDescent="0.25">
      <c r="A88" s="8" t="s">
        <v>82</v>
      </c>
      <c r="D88" s="16" t="s">
        <v>91</v>
      </c>
      <c r="E88" s="11"/>
      <c r="F88" s="22"/>
      <c r="G88" s="22">
        <f t="shared" ref="G88:G89" si="5">E88*F88</f>
        <v>0</v>
      </c>
      <c r="H88" s="54"/>
      <c r="I88" s="55"/>
      <c r="J88" s="55"/>
    </row>
    <row r="89" spans="1:10" x14ac:dyDescent="0.25">
      <c r="A89" s="8" t="s">
        <v>83</v>
      </c>
      <c r="D89" s="11"/>
      <c r="E89" s="11"/>
      <c r="F89" s="22"/>
      <c r="G89" s="22">
        <f t="shared" si="5"/>
        <v>0</v>
      </c>
      <c r="H89" s="54"/>
      <c r="I89" s="55"/>
      <c r="J89" s="55"/>
    </row>
    <row r="90" spans="1:10" ht="15.75" thickBot="1" x14ac:dyDescent="0.3">
      <c r="A90" s="17"/>
      <c r="B90" s="18"/>
      <c r="C90" s="18"/>
      <c r="D90" s="19"/>
      <c r="E90" s="19"/>
      <c r="F90" s="19"/>
      <c r="G90" s="19"/>
      <c r="H90" s="19"/>
      <c r="I90" s="19"/>
      <c r="J90" s="19"/>
    </row>
    <row r="91" spans="1:10" ht="15.75" thickTop="1" x14ac:dyDescent="0.25">
      <c r="A91" s="20"/>
      <c r="B91" s="20"/>
      <c r="C91" s="20"/>
      <c r="D91" s="20"/>
      <c r="E91" s="20"/>
      <c r="F91" s="20"/>
      <c r="G91" s="20"/>
      <c r="H91" s="20"/>
      <c r="I91" s="20"/>
      <c r="J91" s="20"/>
    </row>
    <row r="92" spans="1:10" x14ac:dyDescent="0.25">
      <c r="A92" s="2" t="s">
        <v>19</v>
      </c>
    </row>
    <row r="93" spans="1:10" x14ac:dyDescent="0.25">
      <c r="A93" t="s">
        <v>20</v>
      </c>
      <c r="B93" s="49"/>
      <c r="C93" s="40"/>
    </row>
    <row r="94" spans="1:10" x14ac:dyDescent="0.25">
      <c r="A94" t="s">
        <v>22</v>
      </c>
      <c r="G94" s="40"/>
      <c r="H94" s="40"/>
    </row>
    <row r="96" spans="1:10" x14ac:dyDescent="0.25">
      <c r="A96" s="2" t="s">
        <v>18</v>
      </c>
    </row>
    <row r="97" spans="1:9" x14ac:dyDescent="0.25">
      <c r="A97" t="s">
        <v>96</v>
      </c>
      <c r="C97" s="31">
        <v>15385.055101</v>
      </c>
    </row>
    <row r="98" spans="1:9" x14ac:dyDescent="0.25">
      <c r="A98" t="s">
        <v>23</v>
      </c>
      <c r="C98" s="9">
        <f>SUM(J31:J32,J36:J38,J42:J47,J51,J54:J57,J61,J66:J71,J74:J77,J83)</f>
        <v>0</v>
      </c>
    </row>
    <row r="99" spans="1:9" x14ac:dyDescent="0.25">
      <c r="A99" t="s">
        <v>21</v>
      </c>
      <c r="C99" s="10">
        <f>G94</f>
        <v>0</v>
      </c>
    </row>
    <row r="100" spans="1:9" x14ac:dyDescent="0.25">
      <c r="A100" t="s">
        <v>24</v>
      </c>
      <c r="C100" s="10">
        <f>C98-C99</f>
        <v>0</v>
      </c>
    </row>
    <row r="101" spans="1:9" x14ac:dyDescent="0.25">
      <c r="A101" t="s">
        <v>92</v>
      </c>
      <c r="B101" s="47">
        <f>C100*C97</f>
        <v>0</v>
      </c>
      <c r="C101" s="47"/>
    </row>
    <row r="102" spans="1:9" x14ac:dyDescent="0.25">
      <c r="A102" t="s">
        <v>26</v>
      </c>
      <c r="H102" s="47"/>
      <c r="I102" s="47"/>
    </row>
    <row r="103" spans="1:9" x14ac:dyDescent="0.25">
      <c r="A103" t="s">
        <v>27</v>
      </c>
      <c r="C103" s="47"/>
      <c r="D103" s="47"/>
    </row>
    <row r="104" spans="1:9" ht="30" customHeight="1" x14ac:dyDescent="0.25">
      <c r="A104" s="43" t="s">
        <v>28</v>
      </c>
      <c r="B104" s="43"/>
      <c r="C104" s="43"/>
      <c r="D104" s="43"/>
      <c r="E104" s="43"/>
      <c r="F104" s="43"/>
      <c r="G104" s="43"/>
      <c r="H104" s="47"/>
      <c r="I104" s="47"/>
    </row>
    <row r="105" spans="1:9" x14ac:dyDescent="0.25">
      <c r="A105" s="2" t="s">
        <v>25</v>
      </c>
      <c r="B105" s="45">
        <f>SUM(B101-H102-C103-H104)</f>
        <v>0</v>
      </c>
      <c r="C105" s="46"/>
    </row>
    <row r="106" spans="1:9" x14ac:dyDescent="0.25">
      <c r="A106" s="2"/>
      <c r="B106" s="28"/>
      <c r="C106" s="29"/>
    </row>
    <row r="107" spans="1:9" x14ac:dyDescent="0.25">
      <c r="A107" s="2" t="s">
        <v>29</v>
      </c>
    </row>
    <row r="108" spans="1:9" x14ac:dyDescent="0.25">
      <c r="A108" t="s">
        <v>97</v>
      </c>
      <c r="C108" s="27">
        <v>10000</v>
      </c>
    </row>
    <row r="109" spans="1:9" x14ac:dyDescent="0.25">
      <c r="A109" t="s">
        <v>23</v>
      </c>
      <c r="C109" s="9">
        <f>C98</f>
        <v>0</v>
      </c>
    </row>
    <row r="110" spans="1:9" x14ac:dyDescent="0.25">
      <c r="A110" t="s">
        <v>30</v>
      </c>
      <c r="C110" s="10">
        <f>J83</f>
        <v>0</v>
      </c>
    </row>
    <row r="111" spans="1:9" x14ac:dyDescent="0.25">
      <c r="A111" t="s">
        <v>21</v>
      </c>
      <c r="C111" s="10">
        <f>G94</f>
        <v>0</v>
      </c>
      <c r="D111" s="1"/>
    </row>
    <row r="112" spans="1:9" x14ac:dyDescent="0.25">
      <c r="A112" t="s">
        <v>93</v>
      </c>
      <c r="C112" s="10">
        <f>C109-C110-C111</f>
        <v>0</v>
      </c>
    </row>
    <row r="113" spans="1:19" x14ac:dyDescent="0.25">
      <c r="A113" t="s">
        <v>94</v>
      </c>
      <c r="C113" s="25">
        <f>C112*C108</f>
        <v>0</v>
      </c>
    </row>
    <row r="114" spans="1:19" ht="31.9" customHeight="1" x14ac:dyDescent="0.25">
      <c r="A114" s="43" t="s">
        <v>28</v>
      </c>
      <c r="B114" s="43"/>
      <c r="C114" s="43"/>
      <c r="D114" s="43"/>
      <c r="E114" s="43"/>
      <c r="F114" s="43"/>
      <c r="G114" s="43"/>
      <c r="H114" s="40"/>
      <c r="I114" s="40"/>
    </row>
    <row r="115" spans="1:19" x14ac:dyDescent="0.25">
      <c r="A115" s="2" t="s">
        <v>31</v>
      </c>
      <c r="B115" s="2"/>
      <c r="C115" s="41">
        <f>C113-H114</f>
        <v>0</v>
      </c>
      <c r="D115" s="41"/>
    </row>
    <row r="116" spans="1:19" x14ac:dyDescent="0.25">
      <c r="S116" s="30"/>
    </row>
    <row r="117" spans="1:19" x14ac:dyDescent="0.25">
      <c r="A117" s="2" t="s">
        <v>32</v>
      </c>
    </row>
    <row r="118" spans="1:19" x14ac:dyDescent="0.25">
      <c r="A118" t="s">
        <v>33</v>
      </c>
      <c r="D118" s="40"/>
      <c r="E118" s="40"/>
      <c r="F118" s="40"/>
      <c r="G118" s="40"/>
    </row>
    <row r="119" spans="1:19" x14ac:dyDescent="0.25">
      <c r="A119" t="s">
        <v>15</v>
      </c>
      <c r="B119" s="56"/>
      <c r="C119" s="56"/>
      <c r="D119" s="56"/>
      <c r="E119" s="56"/>
      <c r="F119" s="56"/>
      <c r="G119" s="56"/>
      <c r="H119" t="s">
        <v>16</v>
      </c>
      <c r="I119" s="49"/>
      <c r="J119" s="40"/>
    </row>
    <row r="121" spans="1:19" x14ac:dyDescent="0.25">
      <c r="A121" s="2" t="s">
        <v>34</v>
      </c>
    </row>
    <row r="122" spans="1:19" x14ac:dyDescent="0.25">
      <c r="A122" t="s">
        <v>36</v>
      </c>
      <c r="B122" s="48">
        <f>SUM(G87:G89)+B105+C115</f>
        <v>0</v>
      </c>
      <c r="C122" s="48"/>
      <c r="D122" s="48"/>
      <c r="E122" s="48"/>
    </row>
    <row r="123" spans="1:19" x14ac:dyDescent="0.25">
      <c r="A123" t="s">
        <v>37</v>
      </c>
      <c r="B123" s="26"/>
      <c r="C123" s="44"/>
      <c r="D123" s="44"/>
      <c r="E123" s="44"/>
    </row>
    <row r="124" spans="1:19" x14ac:dyDescent="0.25">
      <c r="A124" t="s">
        <v>16</v>
      </c>
      <c r="B124" s="39"/>
      <c r="C124" s="39"/>
    </row>
    <row r="125" spans="1:19" x14ac:dyDescent="0.25">
      <c r="A125" t="s">
        <v>38</v>
      </c>
      <c r="B125" s="26"/>
      <c r="C125" s="40"/>
      <c r="D125" s="40"/>
      <c r="E125" s="40"/>
    </row>
  </sheetData>
  <mergeCells count="45">
    <mergeCell ref="H87:J89"/>
    <mergeCell ref="H114:I114"/>
    <mergeCell ref="D118:G118"/>
    <mergeCell ref="B119:G119"/>
    <mergeCell ref="I119:J119"/>
    <mergeCell ref="B101:C101"/>
    <mergeCell ref="B23:F23"/>
    <mergeCell ref="H23:I23"/>
    <mergeCell ref="A20:I20"/>
    <mergeCell ref="A21:I21"/>
    <mergeCell ref="C3:F3"/>
    <mergeCell ref="C15:J15"/>
    <mergeCell ref="C16:J16"/>
    <mergeCell ref="D17:F17"/>
    <mergeCell ref="C18:J18"/>
    <mergeCell ref="B22:G22"/>
    <mergeCell ref="I3:J3"/>
    <mergeCell ref="C7:J7"/>
    <mergeCell ref="C8:J8"/>
    <mergeCell ref="A13:J13"/>
    <mergeCell ref="C9:J9"/>
    <mergeCell ref="D10:F10"/>
    <mergeCell ref="B124:C124"/>
    <mergeCell ref="C125:E125"/>
    <mergeCell ref="C115:D115"/>
    <mergeCell ref="A26:I26"/>
    <mergeCell ref="A40:I40"/>
    <mergeCell ref="A104:G104"/>
    <mergeCell ref="A114:G114"/>
    <mergeCell ref="C123:E123"/>
    <mergeCell ref="B105:C105"/>
    <mergeCell ref="H104:I104"/>
    <mergeCell ref="C103:D103"/>
    <mergeCell ref="H102:I102"/>
    <mergeCell ref="B122:E122"/>
    <mergeCell ref="B93:C93"/>
    <mergeCell ref="G94:H94"/>
    <mergeCell ref="B47:F47"/>
    <mergeCell ref="C11:J11"/>
    <mergeCell ref="C14:J14"/>
    <mergeCell ref="A1:J1"/>
    <mergeCell ref="A6:J6"/>
    <mergeCell ref="B2:J2"/>
    <mergeCell ref="C4:E4"/>
    <mergeCell ref="I4:J4"/>
  </mergeCells>
  <pageMargins left="0.5" right="0.5" top="1.25" bottom="0.5" header="0.25" footer="0.25"/>
  <pageSetup scale="84" fitToHeight="0" orientation="portrait" horizontalDpi="1200" verticalDpi="1200" r:id="rId1"/>
  <headerFooter>
    <oddHeader>&amp;L&amp;"-,Bold"&amp;14Town of Eagle
2025 Commercial
PIF Application&amp;C&amp;14&amp;G&amp;R&amp;"-,Bold"Public Works Department
(970)328-6678
publicworks@townofeagle.org
1050 Chambers Avenue</oddHeader>
    <oddFooter>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590550</xdr:colOff>
                    <xdr:row>23</xdr:row>
                    <xdr:rowOff>161925</xdr:rowOff>
                  </from>
                  <to>
                    <xdr:col>7</xdr:col>
                    <xdr:colOff>247650</xdr:colOff>
                    <xdr:row>25</xdr:row>
                    <xdr:rowOff>9525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161925</xdr:rowOff>
                  </from>
                  <to>
                    <xdr:col>9</xdr:col>
                    <xdr:colOff>76200</xdr:colOff>
                    <xdr:row>25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5" x14ac:dyDescent="0.25"/>
  <cols>
    <col min="1" max="1" width="13.28515625" customWidth="1"/>
    <col min="2" max="2" width="76.7109375" customWidth="1"/>
    <col min="3" max="3" width="10.7109375" customWidth="1"/>
  </cols>
  <sheetData>
    <row r="1" spans="1:5" x14ac:dyDescent="0.25">
      <c r="A1" t="s">
        <v>70</v>
      </c>
    </row>
    <row r="2" spans="1:5" x14ac:dyDescent="0.25">
      <c r="B2" t="s">
        <v>80</v>
      </c>
      <c r="C2" t="s">
        <v>68</v>
      </c>
      <c r="D2" t="s">
        <v>40</v>
      </c>
      <c r="E2" t="s">
        <v>69</v>
      </c>
    </row>
    <row r="3" spans="1:5" x14ac:dyDescent="0.25">
      <c r="B3" t="s">
        <v>72</v>
      </c>
      <c r="D3">
        <v>1</v>
      </c>
    </row>
    <row r="4" spans="1:5" x14ac:dyDescent="0.25">
      <c r="B4" t="s">
        <v>71</v>
      </c>
      <c r="D4">
        <v>0.6</v>
      </c>
    </row>
    <row r="6" spans="1:5" x14ac:dyDescent="0.25">
      <c r="A6" t="s">
        <v>73</v>
      </c>
    </row>
    <row r="7" spans="1:5" x14ac:dyDescent="0.25">
      <c r="B7" t="s">
        <v>80</v>
      </c>
      <c r="C7" t="s">
        <v>68</v>
      </c>
      <c r="D7" t="s">
        <v>40</v>
      </c>
      <c r="E7" t="s">
        <v>69</v>
      </c>
    </row>
    <row r="8" spans="1:5" x14ac:dyDescent="0.25">
      <c r="B8" t="s">
        <v>41</v>
      </c>
      <c r="D8">
        <v>2</v>
      </c>
    </row>
    <row r="9" spans="1:5" x14ac:dyDescent="0.25">
      <c r="B9" t="s">
        <v>42</v>
      </c>
      <c r="D9">
        <v>1</v>
      </c>
    </row>
    <row r="10" spans="1:5" x14ac:dyDescent="0.25">
      <c r="B10" t="s">
        <v>43</v>
      </c>
      <c r="D10">
        <v>1</v>
      </c>
    </row>
    <row r="12" spans="1:5" x14ac:dyDescent="0.25">
      <c r="A12" t="s">
        <v>74</v>
      </c>
    </row>
    <row r="13" spans="1:5" x14ac:dyDescent="0.25">
      <c r="B13" t="s">
        <v>80</v>
      </c>
      <c r="C13" t="s">
        <v>68</v>
      </c>
      <c r="D13" t="s">
        <v>40</v>
      </c>
      <c r="E13" t="s">
        <v>69</v>
      </c>
    </row>
    <row r="14" spans="1:5" x14ac:dyDescent="0.25">
      <c r="B14" t="s">
        <v>44</v>
      </c>
    </row>
    <row r="15" spans="1:5" x14ac:dyDescent="0.25">
      <c r="B15" t="s">
        <v>65</v>
      </c>
      <c r="D15">
        <v>0.5</v>
      </c>
    </row>
    <row r="16" spans="1:5" x14ac:dyDescent="0.25">
      <c r="B16" t="s">
        <v>45</v>
      </c>
      <c r="D16">
        <v>0.2</v>
      </c>
    </row>
    <row r="17" spans="1:5" x14ac:dyDescent="0.25">
      <c r="B17" t="s">
        <v>46</v>
      </c>
      <c r="D17">
        <v>0.3</v>
      </c>
    </row>
    <row r="18" spans="1:5" x14ac:dyDescent="0.25">
      <c r="B18" t="s">
        <v>47</v>
      </c>
      <c r="D18">
        <v>0.2</v>
      </c>
    </row>
    <row r="19" spans="1:5" x14ac:dyDescent="0.25">
      <c r="B19" t="s">
        <v>66</v>
      </c>
      <c r="D19">
        <v>0.3</v>
      </c>
    </row>
    <row r="21" spans="1:5" x14ac:dyDescent="0.25">
      <c r="A21" t="s">
        <v>67</v>
      </c>
    </row>
    <row r="22" spans="1:5" x14ac:dyDescent="0.25">
      <c r="C22" t="s">
        <v>68</v>
      </c>
      <c r="D22" t="s">
        <v>40</v>
      </c>
      <c r="E22" t="s">
        <v>69</v>
      </c>
    </row>
    <row r="23" spans="1:5" x14ac:dyDescent="0.25">
      <c r="D23">
        <v>0.1</v>
      </c>
    </row>
    <row r="24" spans="1:5" x14ac:dyDescent="0.25">
      <c r="A24" t="s">
        <v>75</v>
      </c>
    </row>
    <row r="25" spans="1:5" x14ac:dyDescent="0.25">
      <c r="B25" t="s">
        <v>80</v>
      </c>
      <c r="C25" t="s">
        <v>68</v>
      </c>
      <c r="D25" t="s">
        <v>40</v>
      </c>
      <c r="E25" t="s">
        <v>69</v>
      </c>
    </row>
    <row r="26" spans="1:5" x14ac:dyDescent="0.25">
      <c r="B26" t="s">
        <v>48</v>
      </c>
      <c r="D26">
        <v>2</v>
      </c>
    </row>
    <row r="27" spans="1:5" x14ac:dyDescent="0.25">
      <c r="B27" t="s">
        <v>49</v>
      </c>
      <c r="D27">
        <v>1</v>
      </c>
    </row>
    <row r="28" spans="1:5" x14ac:dyDescent="0.25">
      <c r="B28" t="s">
        <v>50</v>
      </c>
      <c r="D28">
        <v>1.2</v>
      </c>
    </row>
    <row r="29" spans="1:5" x14ac:dyDescent="0.25">
      <c r="B29" t="s">
        <v>51</v>
      </c>
      <c r="D29">
        <v>1.2</v>
      </c>
    </row>
    <row r="31" spans="1:5" x14ac:dyDescent="0.25">
      <c r="A31" t="s">
        <v>76</v>
      </c>
    </row>
    <row r="32" spans="1:5" x14ac:dyDescent="0.25">
      <c r="B32" t="s">
        <v>80</v>
      </c>
      <c r="C32" t="s">
        <v>68</v>
      </c>
      <c r="D32" t="s">
        <v>40</v>
      </c>
      <c r="E32" t="s">
        <v>69</v>
      </c>
    </row>
    <row r="33" spans="1:5" x14ac:dyDescent="0.25">
      <c r="B33" t="s">
        <v>52</v>
      </c>
      <c r="D33">
        <v>1</v>
      </c>
    </row>
    <row r="35" spans="1:5" x14ac:dyDescent="0.25">
      <c r="A35" t="s">
        <v>77</v>
      </c>
      <c r="D35">
        <v>1</v>
      </c>
    </row>
    <row r="36" spans="1:5" x14ac:dyDescent="0.25">
      <c r="B36" t="s">
        <v>80</v>
      </c>
      <c r="C36" t="s">
        <v>68</v>
      </c>
      <c r="D36" t="s">
        <v>40</v>
      </c>
      <c r="E36" t="s">
        <v>69</v>
      </c>
    </row>
    <row r="37" spans="1:5" x14ac:dyDescent="0.25">
      <c r="B37" t="s">
        <v>53</v>
      </c>
    </row>
    <row r="38" spans="1:5" x14ac:dyDescent="0.25">
      <c r="B38" t="s">
        <v>54</v>
      </c>
      <c r="D38">
        <v>0.5</v>
      </c>
    </row>
    <row r="39" spans="1:5" x14ac:dyDescent="0.25">
      <c r="B39" t="s">
        <v>55</v>
      </c>
      <c r="D39">
        <v>0.7</v>
      </c>
    </row>
    <row r="40" spans="1:5" x14ac:dyDescent="0.25">
      <c r="B40" t="s">
        <v>56</v>
      </c>
      <c r="D40">
        <v>1</v>
      </c>
    </row>
    <row r="41" spans="1:5" x14ac:dyDescent="0.25">
      <c r="B41" t="s">
        <v>57</v>
      </c>
      <c r="D41">
        <v>1.3</v>
      </c>
    </row>
    <row r="42" spans="1:5" x14ac:dyDescent="0.25">
      <c r="B42" t="s">
        <v>58</v>
      </c>
      <c r="D42">
        <v>1.6</v>
      </c>
    </row>
    <row r="43" spans="1:5" x14ac:dyDescent="0.25">
      <c r="B43" t="s">
        <v>59</v>
      </c>
      <c r="D43">
        <v>2</v>
      </c>
    </row>
    <row r="45" spans="1:5" x14ac:dyDescent="0.25">
      <c r="B45" t="s">
        <v>60</v>
      </c>
    </row>
    <row r="46" spans="1:5" x14ac:dyDescent="0.25">
      <c r="B46" t="s">
        <v>61</v>
      </c>
      <c r="D46">
        <v>0.3</v>
      </c>
    </row>
    <row r="47" spans="1:5" x14ac:dyDescent="0.25">
      <c r="B47" t="s">
        <v>62</v>
      </c>
      <c r="D47">
        <v>0</v>
      </c>
    </row>
    <row r="48" spans="1:5" x14ac:dyDescent="0.25">
      <c r="B48" t="s">
        <v>63</v>
      </c>
      <c r="D48">
        <v>7</v>
      </c>
    </row>
    <row r="49" spans="1:5" x14ac:dyDescent="0.25">
      <c r="B49" t="s">
        <v>64</v>
      </c>
      <c r="D49">
        <v>1.4</v>
      </c>
    </row>
    <row r="51" spans="1:5" x14ac:dyDescent="0.25">
      <c r="A51" t="s">
        <v>78</v>
      </c>
    </row>
    <row r="52" spans="1:5" x14ac:dyDescent="0.25">
      <c r="B52" t="s">
        <v>80</v>
      </c>
      <c r="C52" t="s">
        <v>68</v>
      </c>
      <c r="D52" t="s">
        <v>40</v>
      </c>
      <c r="E52" t="s">
        <v>69</v>
      </c>
    </row>
    <row r="53" spans="1:5" x14ac:dyDescent="0.25">
      <c r="B53" t="s">
        <v>79</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4F415-3A2A-4107-BE90-14FD65E3F3CD}">
  <ds:schemaRefs>
    <ds:schemaRef ds:uri="http://schemas.microsoft.com/sharepoint/v3/contenttype/forms"/>
  </ds:schemaRefs>
</ds:datastoreItem>
</file>

<file path=customXml/itemProps2.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Commercial 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Jackie VanEyll</cp:lastModifiedBy>
  <cp:lastPrinted>2025-01-03T00:02:05Z</cp:lastPrinted>
  <dcterms:created xsi:type="dcterms:W3CDTF">2023-06-16T21:22:26Z</dcterms:created>
  <dcterms:modified xsi:type="dcterms:W3CDTF">2025-01-15T20:23:02Z</dcterms:modified>
</cp:coreProperties>
</file>